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os generales" sheetId="1" r:id="rId5"/>
    <sheet state="visible" name="Personas propuestas" sheetId="2" r:id="rId6"/>
  </sheets>
  <definedNames>
    <definedName hidden="1" localSheetId="1" name="_xlnm._FilterDatabase">'Personas propuestas'!$A$2:$AO$145</definedName>
  </definedNames>
  <calcPr/>
</workbook>
</file>

<file path=xl/sharedStrings.xml><?xml version="1.0" encoding="utf-8"?>
<sst xmlns="http://schemas.openxmlformats.org/spreadsheetml/2006/main" count="2859" uniqueCount="887">
  <si>
    <r>
      <rPr>
        <rFont val="Chivo"/>
        <b/>
        <sz val="12.0"/>
      </rPr>
      <t xml:space="preserve">Estado de trámite de pliegos y designaciones de jueces y juezas del Poder Judicial de la Nación al  28/08/2026. 
</t>
    </r>
    <r>
      <rPr>
        <rFont val="Chivo"/>
        <b val="0"/>
        <sz val="12.0"/>
      </rPr>
      <t xml:space="preserve">Fuente: </t>
    </r>
    <r>
      <rPr>
        <rFont val="Chivo"/>
        <b val="0"/>
        <color rgb="FF1155CC"/>
        <sz val="12.0"/>
        <u/>
      </rPr>
      <t>Consejo de la Magistratura de la Nación</t>
    </r>
    <r>
      <rPr>
        <rFont val="Chivo"/>
        <b val="0"/>
        <sz val="12.0"/>
      </rPr>
      <t xml:space="preserve">, </t>
    </r>
    <r>
      <rPr>
        <rFont val="Chivo"/>
        <b val="0"/>
        <color rgb="FF1155CC"/>
        <sz val="12.0"/>
        <u/>
      </rPr>
      <t>Senado de la Nación</t>
    </r>
    <r>
      <rPr>
        <rFont val="Chivo"/>
        <b val="0"/>
        <sz val="12.0"/>
      </rPr>
      <t>,</t>
    </r>
    <r>
      <rPr>
        <rFont val="Chivo"/>
        <b val="0"/>
        <color rgb="FF1155CC"/>
        <sz val="12.0"/>
        <u/>
      </rPr>
      <t xml:space="preserve"> Boletín oficial</t>
    </r>
    <r>
      <rPr>
        <rFont val="Chivo"/>
        <b val="0"/>
        <sz val="12.0"/>
      </rPr>
      <t>.</t>
    </r>
  </si>
  <si>
    <t>Características generales: cargo</t>
  </si>
  <si>
    <t>Caractaerísticas generales: candidato/a</t>
  </si>
  <si>
    <t>Datos del concurso</t>
  </si>
  <si>
    <t>Desempeño</t>
  </si>
  <si>
    <t>Cantidad de cargos en el Poder Judicial de la Nación</t>
  </si>
  <si>
    <t>Independencia</t>
  </si>
  <si>
    <t>Análisis</t>
  </si>
  <si>
    <t>Cargos vacantes en tribunales habilitados</t>
  </si>
  <si>
    <t>Designación del PEN</t>
  </si>
  <si>
    <t>Aprobación del Senado</t>
  </si>
  <si>
    <t>Ingreso al Senado</t>
  </si>
  <si>
    <t>Expediente</t>
  </si>
  <si>
    <t>Justicia Nacional/Federal</t>
  </si>
  <si>
    <t>Grado / Instancia</t>
  </si>
  <si>
    <t>Competencia material</t>
  </si>
  <si>
    <t>Jurisdicción territorial</t>
  </si>
  <si>
    <t>Dependencia</t>
  </si>
  <si>
    <t>Persona Propuesta</t>
  </si>
  <si>
    <t>Cargos vacantes en tribunales no habilitados</t>
  </si>
  <si>
    <t>Género</t>
  </si>
  <si>
    <t>Proveniencia</t>
  </si>
  <si>
    <t>Cargo actual</t>
  </si>
  <si>
    <t>Curriculum Vitae</t>
  </si>
  <si>
    <t>Nº de concurso</t>
  </si>
  <si>
    <t>Inicio del concurso</t>
  </si>
  <si>
    <t>Cantidad de cargos vacantes</t>
  </si>
  <si>
    <t>Aprobación de terna en el plenario del CMN</t>
  </si>
  <si>
    <t>Duración del concurso en el CMN(años)</t>
  </si>
  <si>
    <t>Duración etapa PEN (años)</t>
  </si>
  <si>
    <t>Duración total</t>
  </si>
  <si>
    <t>Cantidad de vacantes en trámite ante el CMN</t>
  </si>
  <si>
    <t>Cantidad de cargos a cubrir con el concurso</t>
  </si>
  <si>
    <t>Cantidad de postulantes que ingresaron en la terna</t>
  </si>
  <si>
    <t>Posición luego de la evaluación de antecedentes</t>
  </si>
  <si>
    <t>Posición a partir del primer orden de mérito</t>
  </si>
  <si>
    <t>Posición a partir de las impugnaciones</t>
  </si>
  <si>
    <t>Cantidad de cargos en el PEN</t>
  </si>
  <si>
    <t>Posición luego de las entrevistas</t>
  </si>
  <si>
    <t>Posición en el dictamen de la Comisión de Selección</t>
  </si>
  <si>
    <t>Orden de mérito final aprobado por el Plenario</t>
  </si>
  <si>
    <t>Posición en la terna (1 a 3)</t>
  </si>
  <si>
    <t>Cantidad de cargos en el Senado</t>
  </si>
  <si>
    <t>Integra lista complementaria (sí/no)</t>
  </si>
  <si>
    <t>Diferencia entre orden de mérito e impugnaciones</t>
  </si>
  <si>
    <t>Diferencia de posiciones entre el primer orden de mérito y el de las entrevistas</t>
  </si>
  <si>
    <t>Diferencia de posiciones entre el primer orden de mérito y el orden de mérito final</t>
  </si>
  <si>
    <t>Procesos disciplinarios en trámite</t>
  </si>
  <si>
    <t>Cantidad de pliegos remitidos por el Poder Ejecutivo</t>
  </si>
  <si>
    <t>Cantidad de procesos disciplinarios en trámite</t>
  </si>
  <si>
    <t>Procesos disciplinarios cerrados</t>
  </si>
  <si>
    <t>Cantidad de procesos disciplinarios cerrados</t>
  </si>
  <si>
    <t>Cantidad de pliegos pendientes de acuerdo</t>
  </si>
  <si>
    <t>Vínculos políticos</t>
  </si>
  <si>
    <t>Vínculos familiares</t>
  </si>
  <si>
    <t>Otros comentario</t>
  </si>
  <si>
    <t>Primer informe</t>
  </si>
  <si>
    <t>Cantidad de pliegos con acuerdo del Senado</t>
  </si>
  <si>
    <t>Cantidad de personas designadas por el PEN</t>
  </si>
  <si>
    <t>Base de datos elaborada por la Asociación Civil por la igualdad y la Justicia y el Instituto de Estudios Comparados en Ciencias Penales y Sociales</t>
  </si>
  <si>
    <t>56/26</t>
  </si>
  <si>
    <t>Nacional</t>
  </si>
  <si>
    <t>Tribunal oral</t>
  </si>
  <si>
    <t>Criminal y Correccional</t>
  </si>
  <si>
    <t>CABA</t>
  </si>
  <si>
    <t>Tribunal Oral en lo Criminal y Correccional N° 7 de la Capital Federal</t>
  </si>
  <si>
    <t>Nicolás Ramón Ceballos</t>
  </si>
  <si>
    <t>Hombre</t>
  </si>
  <si>
    <t>justicia</t>
  </si>
  <si>
    <t>Juez de Primera Instancia del Juzgado de Garantías 6</t>
  </si>
  <si>
    <t>https://www.argentina.gob.ar/sites/default/files/ceballos_nicolas_ramon_0.pdf</t>
  </si>
  <si>
    <t>no</t>
  </si>
  <si>
    <t>No</t>
  </si>
  <si>
    <t>No se encontró información</t>
  </si>
  <si>
    <t>15/26</t>
  </si>
  <si>
    <t>Tribunal Oral de Menores N° 3 de la Capital Federal</t>
  </si>
  <si>
    <t>Ricardo Santiago Lombardo</t>
  </si>
  <si>
    <t>defensoría</t>
  </si>
  <si>
    <t xml:space="preserve">Secretario letrado DEFENSORÍA GENERAL DE LA NACION
</t>
  </si>
  <si>
    <t>https://www.argentina.gob.ar/sites/default/files/lombardo_ricardo_santiago.pdf</t>
  </si>
  <si>
    <t>45/26</t>
  </si>
  <si>
    <t>Federal</t>
  </si>
  <si>
    <t>Tribunal de juicio</t>
  </si>
  <si>
    <t>Resistencia</t>
  </si>
  <si>
    <t>Tribunal Federal de Juicio de Formosa, provincia de Formosa</t>
  </si>
  <si>
    <t>Gerardo Daniel Cacace</t>
  </si>
  <si>
    <t>abogado</t>
  </si>
  <si>
    <t>Abogado</t>
  </si>
  <si>
    <t>https://www.argentina.gob.ar/sites/default/files/2025/03/cacace_gerardo_daniel_-_cv.pdf</t>
  </si>
  <si>
    <t>n/c</t>
  </si>
  <si>
    <t>sí</t>
  </si>
  <si>
    <t>Pendiente</t>
  </si>
  <si>
    <t>31/26</t>
  </si>
  <si>
    <t>La Plata</t>
  </si>
  <si>
    <t>Tribunal Oral en lo Criminal Federal N° 3 de La Plata, provincia de Buenos Aires</t>
  </si>
  <si>
    <t>María Verónica Michelli</t>
  </si>
  <si>
    <t>Mujer</t>
  </si>
  <si>
    <t>Secretaria de Cámara del Tribunal Oral N 1 de La Plata</t>
  </si>
  <si>
    <t>https://www.argentina.gob.ar/sites/default/files/mag-vacantes-20181217/MICHELLI%2C%20MARIA%20VERONICA.pdf</t>
  </si>
  <si>
    <t>Hija del juez Jorge Michelli</t>
  </si>
  <si>
    <t>36/26</t>
  </si>
  <si>
    <t>Tribunal Oral en lo Criminal Federal N° 2 de La Plata, provincia de Buenos Aires</t>
  </si>
  <si>
    <t>Pablo Ezequiel Wilk</t>
  </si>
  <si>
    <t>Secretario del Juzgado Federal de Quilmes</t>
  </si>
  <si>
    <t>https://www.argentina.gob.ar/sites/default/files/mag-vacantes-20181217/WILK%2C%20PABLO%20EZEQUIEL.pdf</t>
  </si>
  <si>
    <t>30/26</t>
  </si>
  <si>
    <t>Carlos Fabián Cuesta</t>
  </si>
  <si>
    <t>Secretario de Cámara del Tribunal Oral en lo Criminal Federal 3</t>
  </si>
  <si>
    <t>https://www.argentina.gob.ar/sites/default/files/mag-vacantes-20181217/CUESTA%2C%20CARLOS%20FABIAN.pdf</t>
  </si>
  <si>
    <t>75/26</t>
  </si>
  <si>
    <t>Tribunal Oral en lo Criminal Federal N° 1 de La Plata</t>
  </si>
  <si>
    <t>Jesica Yael Sircovich</t>
  </si>
  <si>
    <t>PROSECRETARIO/A ADMINISTRATIVO/A
CÁMARA FEDERAL DE CASACIÓN PENAL</t>
  </si>
  <si>
    <t>https://www.argentina.gob.ar/sites/default/files/sircovich_cv.pdf</t>
  </si>
  <si>
    <t>27/26</t>
  </si>
  <si>
    <t>Tribunal Oral en lo Criminal Federal N° 1 de La Plata, provincia de Buenos Aires</t>
  </si>
  <si>
    <t>Claudio Ricardo Silvestri</t>
  </si>
  <si>
    <t>fiscalía</t>
  </si>
  <si>
    <t>Fiscal en Fiscalía Penal CYF N° 18</t>
  </si>
  <si>
    <t>https://www.argentina.gob.ar/sites/default/files/mag-vacantes-20181217/SILVESTRI%2C%20CLAUDIO%20RICARDO.pdf</t>
  </si>
  <si>
    <t>33/26</t>
  </si>
  <si>
    <t>María Julia Sosa</t>
  </si>
  <si>
    <t>Secretaria del Juzgado Nacional en lo Criminal y Correccional Federal N° 10 - SEC. N°
19</t>
  </si>
  <si>
    <t>https://www.argentina.gob.ar/sites/default/files/mag-vacantes-20181217/SOSA%2C%20MARIA%20JULIA.pdf</t>
  </si>
  <si>
    <t>22/26</t>
  </si>
  <si>
    <t>Tribunal Oral en lo Criminal y Correccional N° 20 de la Capital Federal</t>
  </si>
  <si>
    <t>Ivana Sandra Quinteros</t>
  </si>
  <si>
    <t>SECRETARIO/A DE CÁMARA
CÁMARA CRIMINAL Y CORRECCIONAL FEDERAL SALA I</t>
  </si>
  <si>
    <t>https://www.argentina.gob.ar/sites/default/files/mag-vacantes-20181217/QUINTEROS%2C%20IVANA%20SANDRA.pdf</t>
  </si>
  <si>
    <t>91/26</t>
  </si>
  <si>
    <t>Tribunal Oral en lo Criminal y Correccional N° 8 de la Capital Federal</t>
  </si>
  <si>
    <t>Juan Manuel Mejuto</t>
  </si>
  <si>
    <t xml:space="preserve">Secretario TRIBUNAL ORAL EN LO CRIMINAL FEDERAL N° 5 NACIONAL
</t>
  </si>
  <si>
    <t>https://www.argentina.gob.ar/sites/default/files/mag-vacantes-20181217/MEJUTO%2C%20JUAN%20MANUEL.pdf</t>
  </si>
  <si>
    <t>16/26</t>
  </si>
  <si>
    <t>Tribunal Oral en lo Criminal y Correccional N° 1 de la Capital Federal</t>
  </si>
  <si>
    <t>Nicolás Antonio Pacilio</t>
  </si>
  <si>
    <t>Secretario de la CÁMARA NACIONAL DE APEL. EN LO CRIMINAL Y CORREC. FEDERAL</t>
  </si>
  <si>
    <t>https://www.argentina.gob.ar/sites/default/files/mag-vacantes-20181217/PACILIO%2C%20NICOLAS%20ANTONIO.pdf</t>
  </si>
  <si>
    <t>Es el hijo del excamarista federal de La Plata,  Antonio Pacilio.</t>
  </si>
  <si>
    <t>64/26</t>
  </si>
  <si>
    <t>Primera instancia</t>
  </si>
  <si>
    <t>Multifuero</t>
  </si>
  <si>
    <t>San Martín</t>
  </si>
  <si>
    <t>Juzgado Federal de Primera Instancia de Hurlingham</t>
  </si>
  <si>
    <t>María Cristina Juan</t>
  </si>
  <si>
    <t>PROSECRETARIO DE CAMARA EFECTIVO
CÁMARA NACIONAL DE APELACIONES EN LO CRIMINAL Y CORRECCIONAL FEDERAL</t>
  </si>
  <si>
    <t>https://www.argentina.gob.ar/sites/default/files/mag-vacantes-20190307/Curriculum_conc%20-%2017781565_JUAN%2C%20ANA%20MARIA%20CRISTINA.pdf</t>
  </si>
  <si>
    <t>Es la esposa de Marcelo Martínez de Giorgi, juez de la causa $LIBRA</t>
  </si>
  <si>
    <t>87/26</t>
  </si>
  <si>
    <t>Juzgado Nacional en lo Criminal y Correccional N° 31 de la Capital Federal</t>
  </si>
  <si>
    <t>Diego Javier Souto</t>
  </si>
  <si>
    <t xml:space="preserve">Defensor oficial MINISTERIO PUBLICO DE LA DEFENSA DEFENSORÍA ANTE LOS TRIBUNALES
ORALES EN LO CRIMINAL DE LA CAPITAL FEDERAL
</t>
  </si>
  <si>
    <t>https://www.argentina.gob.ar/sites/default/files/mag-vacantes-20190712/Curriculum_conc%20-%2028287765_SOUTO%2C%20DIEGO%20JAVIER.pdf</t>
  </si>
  <si>
    <t>23/26</t>
  </si>
  <si>
    <t>Juzgado Nacional en lo Criminal y Correccional N° 59 de la Capital Federal</t>
  </si>
  <si>
    <t>Santiago José Jaimes Munilla</t>
  </si>
  <si>
    <t>Agente fiscal de la FISCALÍA GENERAL DEL DEPARTAMENTO JUDICIAL DE SAN ISIDRO</t>
  </si>
  <si>
    <t>https://www.argentina.gob.ar/sites/default/files/mag-vacantes-20190712/Curriculum_conc%20-%2024148099_JAIMES%20MUNILLA%2C%20SANTIAGO.pdf</t>
  </si>
  <si>
    <t>25/26</t>
  </si>
  <si>
    <t>Juzgado Nacional en lo Criminal y Correccional N° 17 de la Capital Federal</t>
  </si>
  <si>
    <t>María Gloria Capanegra</t>
  </si>
  <si>
    <t>Secretaria FISCALIA NACIONAL EN LO CRIMINAL DE INSTRUCCIÓN N° 46
01/12/2009 Pres</t>
  </si>
  <si>
    <t>https://www.argentina.gob.ar/sites/default/files/mag-vacantes-20190712/Curriculum_conc%20-%2021613084_CAPANEGRA%2C%20MARIA%20GLORIA.pdf</t>
  </si>
  <si>
    <t>78/26</t>
  </si>
  <si>
    <t>Juzgado Nacional en lo Criminal y Correccional N° 7 de la Capital Federal</t>
  </si>
  <si>
    <t>Mariano franciso Amaduri</t>
  </si>
  <si>
    <t>27/08/2026</t>
  </si>
  <si>
    <t>administración pública</t>
  </si>
  <si>
    <t xml:space="preserve">Subdirector General DIRECCIÓN DE CAPTACIÓN DE COMUNICACIONES DEL PODER JUDICIAL DE LA
NACIÓN
</t>
  </si>
  <si>
    <t>https://www.argentina.gob.ar/sites/default/files/mag-vacantes-20190712/Curriculum_conc%20-%2021155288_AMADURI%2C%20MARIANO%20FRANCISCO.pdf</t>
  </si>
  <si>
    <t>24/26</t>
  </si>
  <si>
    <t>Segunda instancia</t>
  </si>
  <si>
    <t>Cámara Federal de Apelaciones de La Plata, Provincia de Buenos Aires, Sala III</t>
  </si>
  <si>
    <t>Emilio Santiago Faggi</t>
  </si>
  <si>
    <t>Secretario de la CÁMARA FEDERAL APELACIONES LA PLATA</t>
  </si>
  <si>
    <t>https://www.argentina.gob.ar/sites/default/files/faggi_emilio_santiago.pdf</t>
  </si>
  <si>
    <t>62/26</t>
  </si>
  <si>
    <t>Cámara Federal de Apelaciones de La Plata</t>
  </si>
  <si>
    <t>Laureano Alberto Durán</t>
  </si>
  <si>
    <t>https://www.argentina.gob.ar/sites/default/files/duran_laureano_alberto.pdf</t>
  </si>
  <si>
    <t>Es el hijo del fallecido camarista federal Alberto Ramon Duran</t>
  </si>
  <si>
    <t>21/26</t>
  </si>
  <si>
    <t>Cámara Nacional de Casación en lo Criminal y Correccional de la Capital Federal</t>
  </si>
  <si>
    <t>Nicolás Grappasonno</t>
  </si>
  <si>
    <t>Juez del TRIBUNAL CRIMINAL NRO. 4 LA MATANZA</t>
  </si>
  <si>
    <t>https://www.argentina.gob.ar/sites/default/files/archive_3/GRAPPASONNO%2C%20NICOLA%CC%81S.pdf</t>
  </si>
  <si>
    <t>71/26</t>
  </si>
  <si>
    <t>Cámara Nacional de Apelaciones en lo Criminal y Correccional de la Capital Federal</t>
  </si>
  <si>
    <t>Yamile Susana Bernan</t>
  </si>
  <si>
    <t>Jueza del Juzgado Nacional en lo Criminal y Correccional N° 8</t>
  </si>
  <si>
    <t>https://datos.jus.gob.ar/cv/108126-Bernan.html</t>
  </si>
  <si>
    <r>
      <rPr>
        <rFont val="Chivo"/>
        <color theme="1"/>
      </rPr>
      <t xml:space="preserve">Expte. 18/2025 (Com. Disciplina). Rechazo </t>
    </r>
    <r>
      <rPr>
        <rFont val="Chivo"/>
        <i/>
        <color theme="1"/>
      </rPr>
      <t>in limine</t>
    </r>
    <r>
      <rPr>
        <rFont val="Chivo"/>
        <color theme="1"/>
      </rPr>
      <t xml:space="preserve"> art. 7° (Dictamen 37/25)
Expte. 92/09 (Com. Acus. y Disc.). Desestimación (Dictamen 171/09)
Expte. 306/09 (Com. Acus. y Disc.). Desestimación (Dictamen 277/09)
Expte. 136/2020 (Com. Acus. y Disc.). Desestimación (Dictamen 7/21)</t>
    </r>
  </si>
  <si>
    <t>92/26</t>
  </si>
  <si>
    <t>Mendoza</t>
  </si>
  <si>
    <t>Cámara Federal de Apelaciones de Mendoza, Sala A</t>
  </si>
  <si>
    <t>Sebastian Guillermo Soneira</t>
  </si>
  <si>
    <t xml:space="preserve">Director general DIRECCIÓN DE PERSONAS JURIDICAS DE LA PROVINCIA DE MENDOZA
</t>
  </si>
  <si>
    <t>https://www.argentina.gob.ar/sites/default/files/2024/08/curriculum_conc_-_24229669_soneira_sebastian_guillermo.pdf</t>
  </si>
  <si>
    <r>
      <rPr>
        <rFont val="Chivo"/>
        <color rgb="FF000000"/>
      </rPr>
      <t xml:space="preserve">Director de Personas Jurídicas y Registro Publico de la Provincia de Mendoza (Parte del Ministerio de Gobierno, Trabajo y Justicia). Fuente: </t>
    </r>
    <r>
      <rPr>
        <rFont val="Chivo"/>
        <color rgb="FF1155CC"/>
        <u/>
      </rPr>
      <t>https://www.mendoza.gov.ar/wp-content/uploads/sites/62/2021/09/organigrama-de-gobierno-Mendoza-2020-2023.pdf</t>
    </r>
  </si>
  <si>
    <t>76/26</t>
  </si>
  <si>
    <t>Juzgado Nacional en lo Criminal y Correccional N° 1 de la Capital Federal</t>
  </si>
  <si>
    <t>Jose Miguel Guerrero</t>
  </si>
  <si>
    <t xml:space="preserve">Ex Director Nacional de REGISTRO NACIONAL DE REINCIDENCIA
</t>
  </si>
  <si>
    <t>https://www.argentina.gob.ar/sites/default/files/2024/08/curriculum_conc_-_26631132_guerrero_jose_miguel.pdf</t>
  </si>
  <si>
    <t>65/26</t>
  </si>
  <si>
    <t>Juzgado Nacional en lo Criminal y Correccional N° 47</t>
  </si>
  <si>
    <t>Pablo Federico Moya</t>
  </si>
  <si>
    <t>Secretario de TRIBUNAL ORAL EN LO CRIMINAL N° 19</t>
  </si>
  <si>
    <t>https://www.argentina.gob.ar/sites/default/files/2024/08/curriculum_conc_-_27859293_moya_pablo_federico.pdf</t>
  </si>
  <si>
    <t>55/26</t>
  </si>
  <si>
    <t>Juzgado Nacional en lo Criminal y Correccional N° 23 de la Capital Federal</t>
  </si>
  <si>
    <t>Laura Fabiana Kvitko</t>
  </si>
  <si>
    <t>Secretaria de la CÁMARA FEDERAL DE CASACIÓN PENAL</t>
  </si>
  <si>
    <t>https://www.argentina.gob.ar/sites/default/files/2024/08/curriculum_conc_-_22362323_kvitko_laura_fabiana.pdf</t>
  </si>
  <si>
    <t>35/26</t>
  </si>
  <si>
    <t>Penal Económico</t>
  </si>
  <si>
    <t>Cámara Nacional de Apelaciones en lo Penal Económico</t>
  </si>
  <si>
    <t>Alejandro Javier Catania</t>
  </si>
  <si>
    <t>Juez del Juzgado Nacional de Primera Instancia en lo Penal Económico Nº 4</t>
  </si>
  <si>
    <t>https://www.argentina.gob.ar/sites/default/files/catania_alejandro_cv.pdf</t>
  </si>
  <si>
    <t>Expte. 316/09 (Com. Acus. y Disc.). Desestimación (Dictamen 287/09 - Resolución 552/09)
Expte. 162/10 (Com. Acus. y Disc.). Desestimación (Dictamen 150/10 - Resolución 209/10)
Expte. 197/11 (Com. Acus. y Disc.). Desestimación (Dictamen 165/13 - Resolución 275/13)
Expte. 172/12 (Com. Acus. y Disc.). Desestimación art. 7° (Resolución 250/15)
Expte. 196/17 (Com. Acus. y Disc.). Desestimación (Dictamen 210/18 - Resolución 531/18)</t>
  </si>
  <si>
    <t>37/26</t>
  </si>
  <si>
    <t>Juan Pedro Galván Greenway</t>
  </si>
  <si>
    <t>Juez del Juzgado Nacional de Primera Instancia en lo Penal Económico Nº 7</t>
  </si>
  <si>
    <t>https://www.argentina.gob.ar/sites/default/files/galvan_greenway_juan_cv.pdf</t>
  </si>
  <si>
    <t>Expte. 169/12 (Com. Acus. y Disc.). Desestimación (Dictamen 193/13 - Resolución 52/14)
Expte. 172/12 (Com. Acus. y Disc.). Desestimación art. 7° (Resolución 250/15)
Expte. 69/14 (Com. Acus. y Disc.). Desestimación (Dictamen 100/14 - Resolución 31/15)
Expte. 148/18 (Com. Acus. y Disc.). Desestimación (Dictamen 89/20 - Resolución 234/20)</t>
  </si>
  <si>
    <t>57/26</t>
  </si>
  <si>
    <t>Civil</t>
  </si>
  <si>
    <t>Juzgado Nacional de primera instancia en lo Civil Nº 62 de la Capital Federal</t>
  </si>
  <si>
    <t>Laura Wiszniacki</t>
  </si>
  <si>
    <t xml:space="preserve">Secretario del JUZGADO NACIONAL DE PRIMERA INSTANCIA EN LO CIVIL N° 62
</t>
  </si>
  <si>
    <t>https://www.argentina.gob.ar/sites/default/files/2023/05/curriculum_conc_-_23952118_wiszniacki_laura.pdf</t>
  </si>
  <si>
    <t>43/26</t>
  </si>
  <si>
    <t>Juzgado Nacional de Primera Instancia en lo Civil N° 80 de la Capital Federal</t>
  </si>
  <si>
    <t>Ezequiel Javier Sobrino Reig</t>
  </si>
  <si>
    <t xml:space="preserve">Secretario de la Cámara Nacional de Apelaciones en lo Civil
</t>
  </si>
  <si>
    <t>https://www.argentina.gob.ar/sites/default/files/2023/05/curriculum_conc_-_32401769_sobrino_reig_ezequiel_javier.pdf</t>
  </si>
  <si>
    <t>20/26</t>
  </si>
  <si>
    <t>Juzgado Nacional de primera instancia en lo Civil N° 44 de la Capital Federal</t>
  </si>
  <si>
    <t>Julián Herrera</t>
  </si>
  <si>
    <t>Secretario de SALA A CÁMARA NACIONAL DE APELACIONES EN LO CIVIL</t>
  </si>
  <si>
    <t>https://www.argentina.gob.ar/sites/default/files/2023/05/curriculum_conc_-_25965264_herrera_julian.pdf</t>
  </si>
  <si>
    <t>54/26</t>
  </si>
  <si>
    <t>Tribunal Oral en lo Criminal Federal N° 3 de San Martín, Provincia de Buenos Aires</t>
  </si>
  <si>
    <t>Pablo Javier Flores</t>
  </si>
  <si>
    <t>Secretario del JUZGADO FEDERAL EN LO CRIM. Y CORR. DE SAN ISIDRO N° 2</t>
  </si>
  <si>
    <t>https://www.argentina.gob.ar/sites/default/files/2023/06/curriculum_conc_-_27745590_flores_pablo_javier.pdf</t>
  </si>
  <si>
    <t>77/26</t>
  </si>
  <si>
    <t>Tribunal Oral en lo Criminal Federal N° 5 de San Martín</t>
  </si>
  <si>
    <t>Juan Manuel Gaset Maisonave</t>
  </si>
  <si>
    <t xml:space="preserve">Secretario FISCALÍA ANTE LOS TRIB. ORALES EN LO CRIM. FED. N° 2
</t>
  </si>
  <si>
    <t>https://www.argentina.gob.ar/sites/default/files/2023/06/curriculum_conc_-_27451343_gaset_maisonave_juan_manuel.pdf</t>
  </si>
  <si>
    <t>81/26</t>
  </si>
  <si>
    <t>Tribunal Oral en lo Criminal Federal N° 2 de San Martín</t>
  </si>
  <si>
    <t>Mario Alberto Ferrario</t>
  </si>
  <si>
    <t xml:space="preserve">Fiscal de la UNIDAD FUNCIONAL DE INSTRUCCIÓN Y JUICIO NRO. 3
</t>
  </si>
  <si>
    <t>https://www.argentina.gob.ar/sites/default/files/2023/06/curriculum_conc_-_22605012_ferrario_mario_alberto.pdf</t>
  </si>
  <si>
    <t>60/26</t>
  </si>
  <si>
    <t>Javier Matías Arzubi Calvo</t>
  </si>
  <si>
    <t>Fiscal de la FISCALÍA FEDERAL VENADO TUERTO</t>
  </si>
  <si>
    <t>https://www.argentina.gob.ar/sites/default/files/2023/06/curriculum_conc_-_22990215_arzubi_calvo_javier_matias.pdf</t>
  </si>
  <si>
    <t>42/26</t>
  </si>
  <si>
    <t>Tribunal Oral en lo Criminal y Correccional N° 3 de la Capital Federal</t>
  </si>
  <si>
    <t>Hugo Fabián Decaria</t>
  </si>
  <si>
    <t xml:space="preserve">Juez Subrogante TRIBUNAL ORAL FEDERAL DE FORMOSA; y juez subrogante del TRIBUNAL ORAL EN LO CRIMINAL 15
</t>
  </si>
  <si>
    <t>https://www.argentina.gob.ar/sites/default/files/2024/11/decaria_hugo_fabian-_cv.pdf</t>
  </si>
  <si>
    <t>Expte. 329/06 (Com. Acus. y Disc.). Desestimación (Dictamen 191/07 - Resolución 376/07)
Expte. 57/09 (Com. Acus. y Disc.). Desestimación (Dictamen 39/10 - Resolución 60/10)
Expte. 302/09 (Com. Acus. y Disc.). Desestimación (Dictamen 273/09 - Resolución 538/09)
Expte. 108/16 (Com. Acus. y Disc.). Desestimación art. 7° (Resolución 126/19)
Expte. 126/17 (Com. Acus. y Disc.). Desestimación (Dictamen 121/17 - Resolución 297/17)</t>
  </si>
  <si>
    <t>90/26</t>
  </si>
  <si>
    <t>Tribunal Oral en lo Criminal y Correccional N° 2 de la Capital Federal</t>
  </si>
  <si>
    <t>Marcelo Alejandro Peluzzi</t>
  </si>
  <si>
    <t>Juez JUZGADO NACIONAL DE EJECUCIÓN PENAL N° 4</t>
  </si>
  <si>
    <t>https://www.argentina.gob.ar/sites/default/files/2025/02/peluzzi_marcelo_alejandro-cv.pdf</t>
  </si>
  <si>
    <r>
      <rPr>
        <rFont val="Chivo"/>
        <color theme="1"/>
      </rPr>
      <t xml:space="preserve">Expte. 196/09 (Com. Acus. y Disc.). Desestimación (Dictamen 243/09 - Resolución 476/09)
Expte. 280/09 (Com. Acus. y Disc.). Desestimación (Dictamen 337/09 - Resolución 600/09)
Expte. 411/09 (Com. Acus. y Disc.). Desestimación (Dictamen 97/10 - Resolución 150/10)
Expte. 158/10 (Com. Acus. y Disc.). Desestimación (Dictamen 309/10 - Resolución 468/10)
Expte. 206/10 (Com. Acus. y Disc.). Desestimación (Dictamen 294/10 - Resolución 427/10)
Expte. 261/10 (Com. Acus. y Disc.). Desestimación (Dictamen 321/10 - Resolución 479/10)
Expte. 295/10 (Com. Acus. y Disc.). Desestimación (Dictamen 262/10 - Resolución 375/10)
Expte. 312/10 (Com. Acus. y Disc.). Desestimación (Dictamen 278/10 - Resolución 404/10)
Expte. 378/10 (Com. Acus. y Disc.). Desestimación (Dictamen 68/11 - Resolución 112/11)
Expte. 379/10 (Com. Acus. y Disc.). Desestimación (Dictamen 61/11 - Resolución 105/11)
Expte. 398/10 (Com. Acus. y Disc.). Desestimación (Dictamen 65/11 - Resolución 109/11)
Expte. 24/11 (Com. Acus. y Disc.). Desestimación (Dictamen 121/11 - Resolución 197/11)
Expte. 107/11 (Com. Acus. y Disc.). Desestimación (Dictamen 118/11 - Resolución 194/11)
Expte. 117/11 (Com. Acus. y Disc.). Desestimación (Dictamen 131/11 - Resolución 207/11)
Expte. 221/11 (Com. Acus. y Disc.). Desestimación (Dictamen 94/12 - Resolución 129/12)
Expte. 284/12 (Com. Acus. y Disc.). Desestimación (Dictamen 27/13 - Resolución 77/13)
Expte. 34/13 (Com. Acus. y Disc.). Desestimación (Dictamen 156/13 - Resolución 266/13)
Expte. 88/13 (Com. Acus. y Disc.). Desestimación (Dictamen 81/14 - Resolución 262/14)
Expte. 183/13 (Com. Acus. y Disc.). Desestimación (Dictamen 24/15 - Resolución 35/15)
Expte. 35/14 (Com. Acus. y Disc.). Desestimación (Dictamen 148/14 - Resolución 399/14)
Expte. 58/14 (Com. Acus. y Disc.). Desestimación (Dictamen 106/14 - Resolución 348/14)
Expte. 61/14 (Com. Acus. y Disc.). Acumulado con expte. 58/14
Expte. 124/14 (Com. Acus. y Disc.). Desestimación (Dictamen 113/14 - Resolución 355/14)
Expte. 158/14 (Com. Acus. y Disc.). Desestimación (Dictamen 32/15 - Resolución 58/15)
Expte. 171/14 (Com. Acus. y Disc.). Desestimación (Dictamen 89/15 - Resolución 139/15)
Expte. 196/14 (Com. Acus. y Disc.). Desestimación (Dictamen 138/15 - Resolución 234/15)
Expte. 217/14 (Com. Acus. y Disc.). Desestimación (Dictamen 10/15 - Resolución 21/15)
Expte. 233/14 (Com. Acus. y Disc.). Desestimación (Dictamen 33/15 - Resolución 59/15)
Expte. 239/14 (Com. Acus. y Disc.). Desestimación (Dictamen 10/16 - Resolución 73/16)
Expte. 262/14 (Com. Acus. y Disc.). Desestimación (Dictamen 14/15 - Resolución 24/15)
Expte. 27/15 (Com. Acus. y Disc.). Desestimación (Dictamen 160/15 - Resolución 23/16)
Expte. 75/16 (Com. Acus. y Disc.). Desestimación (Dictamen 144/16 - Resolución 291/16)
Expte. 269/16 (Com. Acus. y Disc.). Desestimación (Dictamen 286/16 - Resolución 538/16)
Expte. 229/17 (Com. Acus. y Disc.). (Dictamen 197/17 - Resolución 514/17)
Expte. 258/17 (Com. Acus. y Disc.). Desestimación (Dictamen 10/18 - Resolución 18/18)
Expte. 22/18 (Com. Acus. y Disc.). Desestimación (Dictamen 34/18 - Resolución 77/18)
Expte. 195/18 (Com. Acus. y Disc.). Desestimación (Dictamen 228/18 - Resolución 10/19)
Expte. 31/19 (Com. Acus. y Disc.). Desestimación (Dictamen 19/19 - Resolución 59/19)
Expte. 55/19 (Com. Acus. y Disc.). Desestimación (Dictamen 144/19 - Resolución 340/19)
Expte. 135/19 (Com. Acus. y Disc.). Desestimación (Dictamen  - Resolución )
Expte. 163/19 (Com. Acus. y Disc.). Desestimación (Dictamen 45/20 - Resolución 117/20)
Expte. 179/20 (Com. Acus. y Disc.). Desestimación (Dictamen 44/21 - Resolución 90/21)
Expte. 22/21 (Com. Acus. y Disc.). Desestimación (Dictamen 50/21 - Resolución 96/21)
Expte. 98/21 (Com. Acus. y Disc.). (Dictamen 86/21 - Resolución 98/21)
Expte. 109/21 (Com. Acus. y Disc.). Desestimación (Dictamen 111/21 - Resolución 229/21)
Expte. 175/21 (Com. Acus. y Disc.). Rechazo </t>
    </r>
    <r>
      <rPr>
        <rFont val="Chivo"/>
        <i/>
        <color theme="1"/>
      </rPr>
      <t>in limine</t>
    </r>
    <r>
      <rPr>
        <rFont val="Chivo"/>
        <color theme="1"/>
      </rPr>
      <t xml:space="preserve"> (Dictamen 2/22 - Resolución 26/22)
Expte. 80/20 (Com. Disciplina). (Dictamen 67/22)
Expte. 193/20 (Com. Disciplina). (Dictamen 38/23)
Expte. 164/24 (Com. Disciplina). (Dictamen 107/25)</t>
    </r>
  </si>
  <si>
    <t>88/26 y 34/26</t>
  </si>
  <si>
    <t>Juzgado Nacional De Primera Instancia en lo Civil N° 77 De La Capital Federal</t>
  </si>
  <si>
    <t>Paula Diana Marinkovic</t>
  </si>
  <si>
    <t>Prosecretaria administrativo CÁMARA CIVIL DE LA CAPITAL FEDERAL
(Jueza Subrogante del Juzgado Civil Nº 12)</t>
  </si>
  <si>
    <t>https://www.argentina.gob.ar/sites/default/files/2022/06/marinkovic_paula_diana_-_cv.pdf</t>
  </si>
  <si>
    <t>Expte. 102/23 (Com. Disciplina) Ingreso: 28-07-2023
Expte. 64/24 (Com. Disciplina) Ingreso: 14-05-2024
Expte. 10/25 (Com. Disciplina) Ingreso: 03-02-2025
Expte. 81/25 (Com. Disciplina) Ingreso: 10-06-2025</t>
  </si>
  <si>
    <t>67/26</t>
  </si>
  <si>
    <t>Juzgado Nacional de Primera Instancia en lo Civil N° 25</t>
  </si>
  <si>
    <t>Santos Enrique Cifuentes</t>
  </si>
  <si>
    <t>Juez Subrogante Juzgado Nacional de Primera Instancia en lo Civil N° 26 (Familia)</t>
  </si>
  <si>
    <t>https://www.argentina.gob.ar/sites/default/files/2022/06/cifuentes_santos_enrique_-_cv.pdf</t>
  </si>
  <si>
    <t>Expte. 144/22 (Com. Disciplina). Desestimación (Dictamen 75/25)
Expte. 196/22 (Com. Disciplina). (Dictamen 74/25)
Expte. 118/23 (Com. Disciplina). (Dictamen 23/25)
Expte. 198/23 (Com. Disciplina). (Dictamen 91/24)
Expte. 200/24 (Com. Disciplina). (Dictamen 77/25)</t>
  </si>
  <si>
    <t>19/26</t>
  </si>
  <si>
    <t>Juzgado Nacional de Menores N° 2 de la Capital Federal</t>
  </si>
  <si>
    <t>Ignacio Labadens</t>
  </si>
  <si>
    <t xml:space="preserve">Secretario de TRIBUNAL ORAL EN LO CRIMINAL FEDERAL N° 1
</t>
  </si>
  <si>
    <t>https://www.argentina.gob.ar/sites/default/files/2022/06/labadens_ignacio.pdf</t>
  </si>
  <si>
    <t>61/26</t>
  </si>
  <si>
    <t>Tribunal Oral en lo Penal Económico N° 2</t>
  </si>
  <si>
    <t>Federico Novello</t>
  </si>
  <si>
    <t>Ejercicio libre de la abogacía</t>
  </si>
  <si>
    <t>https://www.argentina.gob.ar/sites/default/files/2024/06/curriculum_conc_-_22598722_novello_federico.pdf</t>
  </si>
  <si>
    <t>N/D</t>
  </si>
  <si>
    <t>44/26</t>
  </si>
  <si>
    <t>Juzgado Nacional de Primera Instancia en lo Civil N° 64 de la Capital Federal</t>
  </si>
  <si>
    <t>Germán Augusto Degano</t>
  </si>
  <si>
    <t>Secretario de JUZGADO NACIONAL DE PRIMERA INSTANCIA EN LO CIVIL N° 98</t>
  </si>
  <si>
    <t>https://www.argentina.gob.ar/sites/default/files/2023/05/curriculum_conc_-_28157429_degano_german.pdf</t>
  </si>
  <si>
    <t>32/26</t>
  </si>
  <si>
    <t>Juzgado Nacional de Primera Instancia en lo Civil N° 95 de la Capital Federal</t>
  </si>
  <si>
    <t>Juan Martín Balcazar</t>
  </si>
  <si>
    <t>Secretario de CÁMARA CIVIL DE LA CAPITAL FEDERAL</t>
  </si>
  <si>
    <t>https://www.argentina.gob.ar/sites/default/files/2023/05/curriculum_conc_-_20891369_balcazar_juan_martin.pdf</t>
  </si>
  <si>
    <t>82/26</t>
  </si>
  <si>
    <t>Juzgado Nacional De Primera Instancia En Lo Civil N° 94 De La Capital Federal</t>
  </si>
  <si>
    <t>Gabriela Mariel Palopoli</t>
  </si>
  <si>
    <t>Prosecretario administrativo JUZGADO NACIONAL DE PRIMERA INSTANCIA CIVIL 94</t>
  </si>
  <si>
    <t>https://www.argentina.gob.ar/sites/default/files/2023/05/curriculum_conc_-_23553605_palopoli_gabriela.pdf</t>
  </si>
  <si>
    <t>18/26</t>
  </si>
  <si>
    <t>Juzgado Nacional de primera instancia en lo Civil N° 5 de la Capital Federal</t>
  </si>
  <si>
    <t>Javier Alberto Santiso</t>
  </si>
  <si>
    <t>Secretario del JUZGADO NACIONAL DE PRIMERA INSTANCIA EN LO CIVIL Nº 11</t>
  </si>
  <si>
    <t>https://www.argentina.gob.ar/sites/default/files/2023/05/curriculum_conc_-_21763116_santiso_javier.pdf</t>
  </si>
  <si>
    <t>86/26</t>
  </si>
  <si>
    <t>General Roca</t>
  </si>
  <si>
    <t>Juzgado Federal de primera instancia de San Carlos de Bariloche</t>
  </si>
  <si>
    <t>Leandro Agustin Gomez Constenla</t>
  </si>
  <si>
    <t xml:space="preserve">Secretario letrado CONSEJO DEL MAGISTRATURA
</t>
  </si>
  <si>
    <t>https://www.argentina.gob.ar/sites/default/files/2024/09/gomez_constenla_leandro_-_cv.pdf</t>
  </si>
  <si>
    <t>68/26</t>
  </si>
  <si>
    <t>Seguridad Social</t>
  </si>
  <si>
    <t>Juzgado Federal de la Primera Instancia de la Seguridad Social Nº 10 de la Capital Federal</t>
  </si>
  <si>
    <t>Diego Allievi</t>
  </si>
  <si>
    <t xml:space="preserve">Secretario SALA I CÁMARA FEDERAL DE SEGURIDAD SOCIAL
</t>
  </si>
  <si>
    <t>https://www.argentina.gob.ar/sites/default/files/2024/08/curriculum_conc_-_22642246_allievi_diego.pdf</t>
  </si>
  <si>
    <t>52/26</t>
  </si>
  <si>
    <t>Cámara Federal de la Seguridad Social</t>
  </si>
  <si>
    <t>Walter Fabián Carnota</t>
  </si>
  <si>
    <t>Juez del Juzgado Federal de Primera Instancia de la Seguridad Social Nº 3</t>
  </si>
  <si>
    <t>https://www.argentina.gob.ar/sites/default/files/2024/05/curriculum_conc_-_13753865_carnota_walter_fabian.pdf</t>
  </si>
  <si>
    <t>Expte. 354/16 (Com. Acus. y Disc.). Desestimación (Dictamen 376/16 - Resolución 724/16)
Expte. 89/17 (Com. Acus. y Disc.). Desestimación (Dictamen 75/17/ - Resolución 191/17)
Expte. 287/17 (Com. Acus. y Disc.). Desestimación (Dictamen 89/18 - Resolución 225/18)
Expte. 14/20 (Com. Acus. y Disc.). Desestimación (Dictamen 40/21 - Resolución 76/21)</t>
  </si>
  <si>
    <t>53/26</t>
  </si>
  <si>
    <t>Fernando Strasser</t>
  </si>
  <si>
    <t xml:space="preserve">Juez subrogante de la CÁMARA FEDERAL DE APELACIONES DE LA SEGURIDAD SOCIAL
</t>
  </si>
  <si>
    <t>https://www.argentina.gob.ar/sites/default/files/2024/05/curriculum_conc_-_22303190_strasser_fernando.pdf</t>
  </si>
  <si>
    <t>Expte. 265/16 (Com. Acus. y Disc.). Desestimación (Dictamen 329/16 - Resolución 624/16)
Expte. 369/16 (Com. Acus. y Disc.). Desestimación (Dictamen 371/16 - Resolución 719/16)
Expte. 370/16 (Com. Acus. y Disc.). Desestimación (Dictamen 366/16 - Resolución 714/16)
Expte. 379/16 (Com. Acus. y Disc.). Desestimación (Dictamen 1/17 - Resolución 36/17)</t>
  </si>
  <si>
    <t>46/26</t>
  </si>
  <si>
    <t>Santiago Quian Zavalía</t>
  </si>
  <si>
    <t>Juez del Juzgado Nacional en lo Criminal y Correccional N° 32</t>
  </si>
  <si>
    <t>https://www.argentina.gob.ar/sites/default/files/2024/06/curriculum_conc_-_24496760_quian_zavalia_santiago.pdf</t>
  </si>
  <si>
    <t>12/03/0202</t>
  </si>
  <si>
    <t>Expte. 176/23 (Com. Disciplina). (Dictamen 19/25)
Expte. 243/13 (Com. Acus. y Disc.). Desestimación (Dictamen 292/16 - Resolución 549/16)
Expte. 89/14 (Com. Acus. y Disc.). Desestimación art. 7° (Resolución 239/17)
Expte. 221/17 (Com. Acus. y Disc.). Desestimación (Dictamen 106/18 - Resolución 290/18)</t>
  </si>
  <si>
    <t>49/26</t>
  </si>
  <si>
    <t>Cámara Nacional de Apelaciones en lo Civil de la Capital Federal</t>
  </si>
  <si>
    <t>Samanta Claudia Biscardi</t>
  </si>
  <si>
    <t>Jueza del Juzgado Nacional de Primera Instancia en lo Civil N° 81 (Familia)</t>
  </si>
  <si>
    <t>https://www.argentina.gob.ar/sites/default/files/2024/06/curriculum_conc_-_26542514_biscardi_samanta_claudia.pdf</t>
  </si>
  <si>
    <t>Expte. 194/24 (Com. Disciplina) Ingreso: 02-12-2025</t>
  </si>
  <si>
    <t>Expte. 175/19 (Com. Acus. y Disc.). Desestimación (Dictamen 5/20 - Resolución 78/20)
Expte. 181/19 (Com. Acus. y Disc.). Desestimación (Dictamen 103/20 - Resolución 248/20)
Expte. 198/21 (Com. Acus. y Disc.). Desestimación (Dictamen 6/22 - Resolución 30/22)
Expte. 159/21 (Com. Disciplina). (Dictamen 64/23)
Expte. 57/24 (Com. Disciplina). (Dictamen 104/24)</t>
  </si>
  <si>
    <t>50/26</t>
  </si>
  <si>
    <t>Paula Andrea Castro</t>
  </si>
  <si>
    <t>Jueza del Juzgado Nacional de Primera Instancia en lo Civil N° 19</t>
  </si>
  <si>
    <t>https://www.argentina.gob.ar/sites/default/files/2024/06/curriculum_conc_-_24235641_castro_paula_andrea.pdf</t>
  </si>
  <si>
    <t>Expte. 110/25 (Com. Disciplina) Ingreso: 17-07-2025</t>
  </si>
  <si>
    <t>Expte. 346 (Com. Acus. y Disc.). Desestimación (Dictamen 79/18 - Resolución 181/18)
Expte. 208/18 (Com. Acus. y Disc.). Desestimación (Dictamen 231/18 - Resolución 13/19)
Expte. 133/20 (Com. Acus. y Disc.). Desestimación (Dictamen 4/21 - Resolución 40/21)
Expte. 183/21 (Com. Acus. y Disc.). Desestimación (Dictamen 165/21 - Resolución 333/21)
Expte. 188/21 (Com. Acus. y Disc.). Desestimación (Dictamen 168/21 - Resolución 336/21)
Expte. 24/24 (Com. Disciplina). (Dictamen 95/24)
Expte. 85/25 (Com. Disciplina). (Dictamen 90/25)
Expte. 142/25 (Com. Disciplina). (Dictamen 131/25)</t>
  </si>
  <si>
    <t>48/26</t>
  </si>
  <si>
    <t>Analía Victoria Romero</t>
  </si>
  <si>
    <t>Jueza del Juzgado Nacional de Primera Instancia en lo Civil N° 40</t>
  </si>
  <si>
    <t>https://www.argentina.gob.ar/sites/default/files/2024/06/curriculum_conc_-_18235003_romero_analia.pdf</t>
  </si>
  <si>
    <t>Expte. 105/22 (Com. Disciplina). (Dictamen 46/22)
Expte. 147/23 (Com. Disciplina). (Dictamen 15/24)</t>
  </si>
  <si>
    <t>47/26</t>
  </si>
  <si>
    <t>Osvaldo Felipe Pitrau</t>
  </si>
  <si>
    <t xml:space="preserve">Gerente General ENTE NACIONAL REGULADOR DEL GAS (ENARGAS)
</t>
  </si>
  <si>
    <t>https://www.argentina.gob.ar/sites/default/files/2024/06/curriculum_conc_-_14569753_pitrau_osvaldo_felipe.pdf</t>
  </si>
  <si>
    <t xml:space="preserve">Nombrado interventor de ENARGAS en 2022 por Alberto Fernández. </t>
  </si>
  <si>
    <t>51/26</t>
  </si>
  <si>
    <t>Cámara Nacional de Apelaciones en lo Civil de la Capital Federal, Sala K</t>
  </si>
  <si>
    <t>Lucila Inés Córdoba</t>
  </si>
  <si>
    <t>Jueza del Juzgado Nacional de Primera Instancia en lo Civil N° 8 (Familia)</t>
  </si>
  <si>
    <t>https://www.argentina.gob.ar/sites/default/files/2024/06/curriculum_conc_-_28970313_cordoba_lucila_ines.pdf</t>
  </si>
  <si>
    <t>Expte. 176/24 (Com. Disciplina). Ingreso: 31-10-2024
Expte. 39/25 (Com. Disciplina). Ingreso: 04-04-2025
Expte. 221/25 (Com. Disciplina). Ingreso: 09-12-2025</t>
  </si>
  <si>
    <t>Expte. 148/18 (Com. Acus. y Disc.). Desestimación (Dictamen 142/18 - Resolución 372/18)
Expte. 203/21 (Com. Disciplina). (Dictamen 2/22)
Expte. 12/22 (Com. Disciplina). (Dictamen 4/22)
Expte. 22/22 (Com. Disciplina). (Dictamen 134/23)
Expte. 45/23 (Com. Disciplina). (Dictamen 57/23)
Expte. 69/23 (Com. Disciplina). (Dictamen 100/23)
Expte. 139/23 (Com. Disciplina). (26-09-2023)
Expte. 83/24 (Com. Disciplina). (Dictamen 52/25)</t>
  </si>
  <si>
    <t>69/29</t>
  </si>
  <si>
    <t>Ejecuciones Fiscales Tributarias</t>
  </si>
  <si>
    <t>Juzgado Federal de Primera Instancia de Ejecuciones Fiscales Tributarias N° 3</t>
  </si>
  <si>
    <t>María Laura Ameri</t>
  </si>
  <si>
    <t>SECRETARIO/A DE CÁMARA
CÁMARA NACIONAL DE APEL. EN LO CONTENCIOSO ADMINIST. FED.</t>
  </si>
  <si>
    <t>https://www.argentina.gob.ar/sites/default/files/2023/06/curriculum_ameri_maria_laura.pdf</t>
  </si>
  <si>
    <t>83/26</t>
  </si>
  <si>
    <t>Juzgado Federal De Primera Instancia De Ejecuciones Fiscales Tributarias N° 4 De La Capital Federal</t>
  </si>
  <si>
    <t>Maria Florencia Massa</t>
  </si>
  <si>
    <t xml:space="preserve">Secretaria del JUZGADO NACIONAL EN LO CONTENCIOSO ADMINISTRATIVO FEDERAL NRO. 3
</t>
  </si>
  <si>
    <t>https://www.argentina.gob.ar/sites/default/files/2023/06/curriculum_massa_maria_florencia.pdf</t>
  </si>
  <si>
    <t>29/26</t>
  </si>
  <si>
    <t>Juzgado Nacional en lo Criminal y Correccional N° 18 de la Capital Federal</t>
  </si>
  <si>
    <t>Soledad Eugenia Mariño</t>
  </si>
  <si>
    <t xml:space="preserve">Secretaria de CÁMARA NACIONAL DE APELACIONES EN LO CRIMINAL Y CORRECCIONAL SALA VI
</t>
  </si>
  <si>
    <t>https://www.argentina.gob.ar/sites/default/files/2024/08/curriculum_conc_-_29747494_marino_ramiro_ariel.pdf</t>
  </si>
  <si>
    <t>28/26</t>
  </si>
  <si>
    <t>Juzgado Nacional en lo Criminal y Correccional N° 14 de la Capital Federal</t>
  </si>
  <si>
    <t>Paula Fuertes</t>
  </si>
  <si>
    <t xml:space="preserve">Secretaria de la SALA IV CÁMARA NACIONAL EN LO CRIMINAL Y CORRECCIONAL
</t>
  </si>
  <si>
    <t>https://www.argentina.gob.ar/sites/default/files/2024/08/curriculum_conc_-_24662740_fuertes_paula.pdf</t>
  </si>
  <si>
    <t>17/26</t>
  </si>
  <si>
    <t>Juzgado Nacional en lo Criminal y Correccional N° 13 de la Capital Federal</t>
  </si>
  <si>
    <t>Santiago Alberto Poncio</t>
  </si>
  <si>
    <t xml:space="preserve">Secretario del JUZGADO NACIONAL EN LO CRIMINAL DE INSTRUC. Nº 32
</t>
  </si>
  <si>
    <t>https://www.argentina.gob.ar/sites/default/files/2024/08/curriculum_conc_-_23454265_poncio_santiago.pdf</t>
  </si>
  <si>
    <t>79/26</t>
  </si>
  <si>
    <t>Rosario</t>
  </si>
  <si>
    <t>Juzgado Federal de primera instancia de Rafaela</t>
  </si>
  <si>
    <t>Santiago Joaquin Saux</t>
  </si>
  <si>
    <t xml:space="preserve">Secretario JUZGADO FEDERAL DE SANTA FE N° 1
</t>
  </si>
  <si>
    <t>https://www.argentina.gob.ar/sites/default/files/2025/02/saux_santiago-cv.pdf</t>
  </si>
  <si>
    <t>66/26</t>
  </si>
  <si>
    <t>Juzgado Federal de Garantías N° 2 de Santa Fe</t>
  </si>
  <si>
    <t>Walter Alberto Rodríguez</t>
  </si>
  <si>
    <t xml:space="preserve">Fiscal de la FISCALÍA FEDERAL DE SANTA FE 2
</t>
  </si>
  <si>
    <t>https://www.argentina.gob.ar/sites/default/files/2025/02/rodriguez_walter_alberto-cv.pdf</t>
  </si>
  <si>
    <t>70/26</t>
  </si>
  <si>
    <t>Comercial</t>
  </si>
  <si>
    <t>Juzgado Nacional de Primera Instancia en lo Comercial N° 22</t>
  </si>
  <si>
    <t>María Agustina Boyajian Rivas</t>
  </si>
  <si>
    <t>SECRETARIO/A DE JUZGADO
JUZGADO DE PRIMERA INSTANCIA EN LO COMERCIAL N° 12</t>
  </si>
  <si>
    <t>https://www.argentina.gob.ar/sites/default/files/2026/01/boyajian_rivas_maria_agustina_-_cv.pdf</t>
  </si>
  <si>
    <t>84/26</t>
  </si>
  <si>
    <t>Juzgado Nacional de primera instancia en lo Comercial N° 4 de la Capital Federal</t>
  </si>
  <si>
    <t>Juan Pedro Giudici</t>
  </si>
  <si>
    <t xml:space="preserve">Secretario JUZGADO NACIONAL DE 1RA. INSTANCIA EN LO COMERCIAL N° 15
</t>
  </si>
  <si>
    <t>https://www.argentina.gob.ar/sites/default/files/2026/01/giudici_juan_pedro_-_cv.pdf</t>
  </si>
  <si>
    <t>80/26</t>
  </si>
  <si>
    <t>Tribunal Federal de Juicio de Neuquén</t>
  </si>
  <si>
    <t>Pablo Antonio Matkovic</t>
  </si>
  <si>
    <t>Defensor general Unidad de defensa en materia no penal de la ciudad de Neuquén</t>
  </si>
  <si>
    <t>https://www.argentina.gob.ar/sites/default/files/2024/11/matkovic_pablo_-_cv.pdf.pdf</t>
  </si>
  <si>
    <t>85/26</t>
  </si>
  <si>
    <t>Salta</t>
  </si>
  <si>
    <t>Juzgado Federal de Primera instancia N° 2 de Salta</t>
  </si>
  <si>
    <t>Diego Anzorreguy</t>
  </si>
  <si>
    <t>Secretario UNIDAD DE LEYES ESPECIALES DEL CUERPO DE INVESTIGACIONES JUDICIALES
DEL MINISTERIO PÚBLICO FISCAL DE LA CABA</t>
  </si>
  <si>
    <t>https://www.argentina.gob.ar/sites/default/files/2024/05/curriculum_conc_-_28422078_anzorreguy_diego.pdf</t>
  </si>
  <si>
    <t>58/26</t>
  </si>
  <si>
    <t>Tribunal Federal de Juicio de Santa Fe, provincia de Santa Fe</t>
  </si>
  <si>
    <t>Emilio Rosatti</t>
  </si>
  <si>
    <t xml:space="preserve">Secretario TRIBUNAL ORAL FEDERAL SANTA FE
</t>
  </si>
  <si>
    <t>https://www.argentina.gob.ar/sites/default/files/2024/06/curriculum_conc_-_29483377_rosatti_emilio.pdf</t>
  </si>
  <si>
    <t>Es el hijo del presidente de la Corte Suprema, Horacio Rosatti</t>
  </si>
  <si>
    <t>63/26</t>
  </si>
  <si>
    <t>Cámara Nacional de Apelaciones en lo Comercial</t>
  </si>
  <si>
    <t>Jorge Djivaris</t>
  </si>
  <si>
    <t>Secretario de Justicia de la Ciudad de Buenos Aires</t>
  </si>
  <si>
    <t>https://www.argentina.gob.ar/sites/default/files/2024/09/djivaris_jorge_-_cv.pdf</t>
  </si>
  <si>
    <t>Ocupó varios cargos políticos en el Gobierno de la Ciudad: Procurador General Adjunto de Asuntos Institucionales y Empleo Público (20216-2019); Subsecretario de Justicia (2019-2023); Secretario de Justicia (2023-2025)</t>
  </si>
  <si>
    <t>Segundo informe</t>
  </si>
  <si>
    <t>7/09/2026</t>
  </si>
  <si>
    <t>04/06/2026</t>
  </si>
  <si>
    <t>195/26</t>
  </si>
  <si>
    <t>Segunda Instancia</t>
  </si>
  <si>
    <t>San Justo</t>
  </si>
  <si>
    <t>Cámara Federal de Apelaciones de San Justo</t>
  </si>
  <si>
    <t>Guillermo Fraga</t>
  </si>
  <si>
    <t>Justicia</t>
  </si>
  <si>
    <t>Juez del Juzgado Nacional de Primera Instancia en lo Civil Nº104</t>
  </si>
  <si>
    <t>https://www.argentina.gob.ar/sites/default/files/fraga_andres_guillermo.pdf</t>
  </si>
  <si>
    <t>Expte. 195/2017(Com. Acus. y Disc.).  Desestimación (Dictamen 186/17 - Resolución 472/17)
Expte. 235/2017.(Com. Acus. y Disc.) Desestimación (Dictamen 200/17 - Resolución 517/17)
Expte. 242/2017(Com. Acus. y Disc.). Desestimación (Dictamen 119/18 - Resolución 326/18)
Expte. 21/2018(Com. Acus. y Disc.). Desestimación (Dictamen 41/18 - Resolución 89/18)
Expte. 92/2018(Com. Acus. y Disc.). Desestimación (Dictamen 104/18 - Resolución 287/18)
Expte. 20/2021(Com. Acus. y Disc.). (Dictamen 20/21- Resolución 56/21)
Expte. 120/2024 (Com. Disciplina) Desestimación. (Dictamen 172/24. Resolución 415/24)</t>
  </si>
  <si>
    <t>194/26</t>
  </si>
  <si>
    <t>Primera Instancia</t>
  </si>
  <si>
    <t>Juzgado Nacional de Primera Instancia en lo Civil Nº69 de la Capital Federal</t>
  </si>
  <si>
    <t>Karina Gabriela Rapkinas</t>
  </si>
  <si>
    <t>Secretaria del Juzgado Nacional de Primera Instancia en lo Civil Nº79</t>
  </si>
  <si>
    <t>https://www.argentina.gob.ar/sites/default/files/2023/05/curriculum_conc_-_20202551_rapkinas_karina_gabriela.pdf</t>
  </si>
  <si>
    <t>S/D</t>
  </si>
  <si>
    <t>No corresponde</t>
  </si>
  <si>
    <t>N/C</t>
  </si>
  <si>
    <r>
      <rPr>
        <rFont val="Chivo"/>
        <color rgb="FF1F1F1F"/>
        <sz val="11.0"/>
      </rPr>
      <t xml:space="preserve">Se identificó una grave irregularidad en el Concurso N° 420 debido a que el caso práctico del examen escrito era idéntico a un fallo resuelto previamente por uno de los jurados.  ACIJ y otros concursantes denunciaron la nulidad del proceso tras detectar que los exámenes de un grupo de postulantes, contenían fragmentos idénticos a dicho fallo, vulnerando la igualdad de condiciones: </t>
    </r>
    <r>
      <rPr>
        <rFont val="Chivo"/>
        <color rgb="FF1155CC"/>
        <sz val="11.0"/>
        <u/>
      </rPr>
      <t>https://justa.acij.org.ar/articulos/acij-solicito-suspension-de-un-concurso-del-consejo-de-la-magistratura-tras-una-serie-de-irregularidades</t>
    </r>
    <r>
      <rPr>
        <rFont val="Chivo"/>
        <color rgb="FF1F1F1F"/>
        <sz val="11.0"/>
      </rPr>
      <t xml:space="preserve"> </t>
    </r>
  </si>
  <si>
    <t>27/05/2026</t>
  </si>
  <si>
    <t>191/26</t>
  </si>
  <si>
    <t>Juzgado Nacional en lo Criminal y Correccional Nº27 de la Capital Federal</t>
  </si>
  <si>
    <t>Migel Angel Asturias</t>
  </si>
  <si>
    <t>Prosecretario de la Cámara Nacional de Apelaciones en lo Criminal y Correccional de la Capital Federal</t>
  </si>
  <si>
    <t>https://www.argentina.gob.ar/sites/default/files/2024/08/curriculum_conc_-_24515820_asturias_miguel_angel.pdf</t>
  </si>
  <si>
    <t>21/07/2026</t>
  </si>
  <si>
    <t>16/07/2026</t>
  </si>
  <si>
    <t>190/26</t>
  </si>
  <si>
    <t>Tribunal Oral</t>
  </si>
  <si>
    <t>Tribunal Oral en lo Criminal y Correccional Nº9 de la Capital Federal</t>
  </si>
  <si>
    <t>Mariano Adolfo Klumpp</t>
  </si>
  <si>
    <t>Defensoría</t>
  </si>
  <si>
    <t>Secretario letrado de la Defensoría General de la Nación</t>
  </si>
  <si>
    <t>https://www.argentina.gob.ar/sites/default/files/2024/11/klumpp_mariano_adolfo-cv.pdf</t>
  </si>
  <si>
    <t>189/26</t>
  </si>
  <si>
    <t>Juzgado Nacional en lo Criminal y Correccional Nº42 de la Capital Federal</t>
  </si>
  <si>
    <t>Diego Andres Villanueva</t>
  </si>
  <si>
    <t>Secretario del Juzgado Nacional en lo Criminal de Instrucción Nº9</t>
  </si>
  <si>
    <t>https://www.argentina.gob.ar/sites/default/files/2024/08/curriculum_conc_-_25941076_villanueva_diego_andres.pdf</t>
  </si>
  <si>
    <t>188/26</t>
  </si>
  <si>
    <t>Todo el país</t>
  </si>
  <si>
    <t>Juzgado Federal de Primera Instancia de la Seguridad Social Nº5</t>
  </si>
  <si>
    <t>Maria Gabriela Janeiro</t>
  </si>
  <si>
    <t>Jueza subrogante del Juzgado Federal de Primera Instancia de la Seguridad Social Nº5</t>
  </si>
  <si>
    <t>https://www.argentina.gob.ar/sites/default/files/2024/08/curriculum_conc_-_23669246_janeiro_maria_gabriela.pdf</t>
  </si>
  <si>
    <t xml:space="preserve">Expte. 121/2025(Comisión de Disciplina). </t>
  </si>
  <si>
    <t>25/06/2026</t>
  </si>
  <si>
    <t>202/26</t>
  </si>
  <si>
    <t>Juzgado Nacional en lo Criminal y Correccional Nº30 de la Capital Federal</t>
  </si>
  <si>
    <t>Federico Alfredo Battilana</t>
  </si>
  <si>
    <t>Fiscalía</t>
  </si>
  <si>
    <t>Ministerio Público Fiscal CABA</t>
  </si>
  <si>
    <t>https://www.argentina.gob.ar/sites/default/files/2024/08/curriculum_conc_-_25361084_battilana_federico.pdf</t>
  </si>
  <si>
    <t>203/26</t>
  </si>
  <si>
    <t>Juzgado Nacional en lo Criminal y Correccional Nº38 de la Capital Federal</t>
  </si>
  <si>
    <t>Adolfo Omar Piendibene</t>
  </si>
  <si>
    <t>Secretario del Juzgado Nacional en lo Criminal y Correccional Federal Nº1</t>
  </si>
  <si>
    <t>https://www.argentina.gob.ar/sites/default/files/2024/08/curriculum_conc_-_20369685_piendibene_adolfo_omar.pdf</t>
  </si>
  <si>
    <r>
      <rPr>
        <rFont val="Chivo"/>
      </rPr>
      <t xml:space="preserve">Secretario del Juzgado Criminal y Correccional Federal N°1 a cargo de María Servini de Cubría. El juzgado tiene a su cargo el caso por la represión del 12 de junio durante la aprobación de la Ley Bases en el Senado. Fuente: </t>
    </r>
    <r>
      <rPr>
        <rFont val="Chivo"/>
        <color rgb="FF1155CC"/>
        <u/>
      </rPr>
      <t>https://www.eldestapeweb.com/politica/consejo-de-la-magistratura/secretario-de-bonadio-e-hijo-de-un-funcionario-de-videla-mas-cerca-de-ser-juez-2024711050</t>
    </r>
    <r>
      <rPr>
        <rFont val="Chivo"/>
      </rPr>
      <t xml:space="preserve"> </t>
    </r>
  </si>
  <si>
    <t>204/26</t>
  </si>
  <si>
    <t>Cámara Nacional de Apelaciones en lo Comercial de la Capital Federal</t>
  </si>
  <si>
    <t>Valeria Perez Casado</t>
  </si>
  <si>
    <t>Jueza del Juzgado Nacional de Primera Instancia en lo Comercial Nº18</t>
  </si>
  <si>
    <t>https://www.argentina.gob.ar/sites/default/files/2024/09/perez_casado_valeria_-_cv.pdf</t>
  </si>
  <si>
    <t>Expte. 196/16 (Com. Acus. y Disc.). Desestimación (Dictamen 334/16)
Expte. 21/22 (Com. Disc.). Dict. 154/23
Expte. 133/2023. (Com. Disc.) Dict. 10/2024</t>
  </si>
  <si>
    <t>205/26</t>
  </si>
  <si>
    <t>Córdoba</t>
  </si>
  <si>
    <t>Cámara Federal de Apelaciones de Córdoba, Sala B</t>
  </si>
  <si>
    <t>Facundo Carlos Cortes</t>
  </si>
  <si>
    <t>Administración Pública</t>
  </si>
  <si>
    <t>Vocal del Ente Regulador De Servicios Públicos</t>
  </si>
  <si>
    <t>https://www.argentina.gob.ar/sites/default/files/2026/05/cortes_facundo_carlos_-cv.pdf</t>
  </si>
  <si>
    <t xml:space="preserve">Tuvo cargos politicos que surgen de su cv: vocal por la UCR en el Ente Regulador de Servicios Públicos (ERSeP) y secretario de Gobierno del intendente Ramón Mestre entre 2011 y 2014.
</t>
  </si>
  <si>
    <t xml:space="preserve">Primo del diputado por LLA Gonzalo Roca.
https://jornadapolitica.com.ar/facundo-cortez-olmedo-primo-del-diputado-libertario-roca-y-candidato-a-juez-federal-es-el-defensor-de-carasso-el-vice-de-luis-juez-juez-procesado-por-fraude-al-pami/  </t>
  </si>
  <si>
    <t>209/26</t>
  </si>
  <si>
    <t>Tribunal Oral en lo Criminal y Correaccional Nº12 de la Capital Federal</t>
  </si>
  <si>
    <t>Walter Alfredo Cavassa</t>
  </si>
  <si>
    <t>Secretario del Tribunal Oral en lo Criminal Federal N° 20</t>
  </si>
  <si>
    <t>https://www.argentina.gob.ar/sites/default/files/2026/05/cavassa_walter_alfredo_-_cv.pdf</t>
  </si>
  <si>
    <t>210/26</t>
  </si>
  <si>
    <t>Juzgado Nacional de Primera Instancia en lo Comercial Nº23 de la Capital Federal</t>
  </si>
  <si>
    <t>Juan Pablo Angel Sala</t>
  </si>
  <si>
    <t>Secretario del Juzgado Nacional de Primera Instancia en lo Comercial Nº1</t>
  </si>
  <si>
    <t>https://www.argentina.gob.ar/sites/default/files/mag-vacantes-20190712/Curriculum_conc%20-%2027627140_SALA%2C%20JUAN%20PABLO%20ANGEL.pdf</t>
  </si>
  <si>
    <r>
      <rPr>
        <rFont val="Arial"/>
        <color rgb="FF1155CC"/>
        <u/>
      </rPr>
      <t xml:space="preserve">Hijo de Ángel Oscar Sala, integranta de la Sala E de la Cámara Nacional en lo Comercial. Su papa tuvo una denuncia en el Consejo de la Magistratura porque decidio sobre la recusacion a la desicion del juez Alemán, donde trabaja sus hijo y el hijo del otro camarista: Angel Oscar Sala y Hernan Monclá resolvieron sobre la recusacion del juzgado donde trabajan sus hijos Juan Pablo Sala y Ramiro Moncla
</t>
    </r>
    <r>
      <rPr>
        <rFont val="Arial"/>
        <color rgb="FF1155CC"/>
        <u/>
      </rPr>
      <t>https://share.google/jlSV9m48x2nSNHL8W</t>
    </r>
  </si>
  <si>
    <t>211/26</t>
  </si>
  <si>
    <t>Tribunal Oral en lo Criminal y Correaccional Nº19 de la Capital Federal</t>
  </si>
  <si>
    <t>Pablo Cesar Cina</t>
  </si>
  <si>
    <t>Secretario del Tribunal Oral en lo Criminal Federal de San Martin</t>
  </si>
  <si>
    <t>https://www.argentina.gob.ar/sites/default/files/2025/02/cina_pablo_cesar-cv.pdf</t>
  </si>
  <si>
    <t>212/26</t>
  </si>
  <si>
    <t>Juzgado Nacional de Primera Instancia en lo Civil Nº22 de la Capital Federal</t>
  </si>
  <si>
    <t>Juan Santiago Ylarri</t>
  </si>
  <si>
    <t>Prosecretario de la Cámara Federal de Casación Penal, Sala III</t>
  </si>
  <si>
    <t>https://www.argentina.gob.ar/sites/default/files/2023/05/curriculum_conc_-_31694319_ylarri_juan_santiago.pdf</t>
  </si>
  <si>
    <r>
      <rPr>
        <rFont val="Chivo"/>
        <color rgb="FF1F1F1F"/>
      </rPr>
      <t xml:space="preserve">Se identificó una grave irregularidad en el Concurso N° 420 debido a que el caso práctico del examen escrito era idéntico a un fallo resuelto previamente por uno de los jurados.  ACIJ y otros concursantes denunciaron la nulidad del proceso tras detectar que los exámenes de un grupo de postulantes, entre ellos Ylarri, contenían fragmentos idénticos a dicho fallo, vulnerando la igualdad de condiciones: </t>
    </r>
    <r>
      <rPr>
        <rFont val="Chivo"/>
        <color rgb="FF1155CC"/>
        <u/>
      </rPr>
      <t>https://justa.acij.org.ar/articulos/acij-solicito-suspension-de-un-concurso-del-consejo-de-la-magistratura-tras-una-serie-de-irregularidades</t>
    </r>
    <r>
      <rPr>
        <rFont val="Chivo"/>
        <color rgb="FF1F1F1F"/>
      </rPr>
      <t xml:space="preserve"> </t>
    </r>
  </si>
  <si>
    <t>220/26</t>
  </si>
  <si>
    <t>Contencioso Administrativo</t>
  </si>
  <si>
    <t>Juzgado Nacional de Primera Instancia en lo Contencioso Administrativo Federal Nº7</t>
  </si>
  <si>
    <t>Leonardo Marco Toia</t>
  </si>
  <si>
    <t>Prosecretario Letrado de la Cámara Contencioso Administrativo y Tributario CABA</t>
  </si>
  <si>
    <t>https://www.argentina.gob.ar/sites/default/files/toia_leonardo_marco.pdf</t>
  </si>
  <si>
    <r>
      <rPr>
        <rFont val="Chivo"/>
        <color rgb="FF1F1F1F"/>
      </rPr>
      <t xml:space="preserve">Secretario Letrado de La CSJN en la Vocalia de Rosatti </t>
    </r>
    <r>
      <rPr>
        <rFont val="Chivo"/>
        <color rgb="FF1155CC"/>
        <u/>
      </rPr>
      <t>https://datos.csjn.gov.ar/dataset/cb06bcd8-cf71-4f8d-8c0b-77d85aa1d73b/resource/911e268e-2653-4e38-848b-27433d38101c/download/listado-de-personal.pdf</t>
    </r>
  </si>
  <si>
    <t>214/26</t>
  </si>
  <si>
    <t>Catamarca</t>
  </si>
  <si>
    <t>Tribunal Oral en lo Criminal Federal de Catamarca</t>
  </si>
  <si>
    <t>Maria Virgina Miguel Carmona</t>
  </si>
  <si>
    <t>Fiscal Federal ante la Rioja y Catamarca</t>
  </si>
  <si>
    <t>https://www.argentina.gob.ar/sites/default/files/2025/02/miguel_carmona_maria_virginia-cv.pdf</t>
  </si>
  <si>
    <t>213/26</t>
  </si>
  <si>
    <t>Cámara Federal de Apelaciones de Córdoba, Sala A</t>
  </si>
  <si>
    <t>Maria Soledad Mancini</t>
  </si>
  <si>
    <t>Secretario del Juzgado Federal Nº2 de Córdoba</t>
  </si>
  <si>
    <t>https://www.argentina.gob.ar/sites/default/files/2026/05/mancini_maria_soledad_-cv_0.pdf</t>
  </si>
  <si>
    <t>24/04/2026</t>
  </si>
  <si>
    <t>122/26</t>
  </si>
  <si>
    <t>Juzgado Nacional de primera instancia en lo Comercial N° 10 de la Capital Federal</t>
  </si>
  <si>
    <t>Gustavo Alejandro Roque Cultraro</t>
  </si>
  <si>
    <t>Abogacía</t>
  </si>
  <si>
    <t>https://www.argentina.gob.ar/sites/default/files/2026/01/cultraro_gustavo_alejandro_roque_-_cv.pdf</t>
  </si>
  <si>
    <t>121/26</t>
  </si>
  <si>
    <t>Tribunal Oral en lo Criminal Federal N° 2 de San Martín, Provincia de Buenos Aires</t>
  </si>
  <si>
    <t>Bernardo María Rodríguez Palma</t>
  </si>
  <si>
    <t>Secretario del Juzgado en lo Criminal y Correccional de Tres de Febrero</t>
  </si>
  <si>
    <t>https://www.argentina.gob.ar/sites/default/files/2023/06/curriculum_conc_-_23329182_rodriguez_palma_bernardo_maria.pdf</t>
  </si>
  <si>
    <t>120/26</t>
  </si>
  <si>
    <t>Juzgado Nacional en lo Criminal y Correccional N° 41 de la Capital Federal</t>
  </si>
  <si>
    <t>Fernando Carlos Damián Pascual</t>
  </si>
  <si>
    <t>Secretario del Juzgado Nacional en lo Criminal y Correccional Federal N° 10, Secretaría N° 20</t>
  </si>
  <si>
    <t>https://www.argentina.gob.ar/sites/default/files/mag-vacantes-20190712/Curriculum_conc%20-%2024313465_PASCUAL%2C%20FERNANDO%20CARLOS%20D.pdf</t>
  </si>
  <si>
    <t xml:space="preserve">Secretario del juzgado federal de Julián Ercolini. </t>
  </si>
  <si>
    <t>119/26</t>
  </si>
  <si>
    <t>Tribunal Oral en lo Criminal y Correccional N° 25 de la Capital Federal</t>
  </si>
  <si>
    <t>Mariana Salduna</t>
  </si>
  <si>
    <t>Defensora Oficial en la Defensoría Oficial de primera instancia en lo Penal, Contravencional y de Faltas N° 11</t>
  </si>
  <si>
    <t>https://www.argentina.gob.ar/sites/default/files/2024/11/salduna_mariana-cv.pdf</t>
  </si>
  <si>
    <t>Sin información disponible</t>
  </si>
  <si>
    <t>N/S</t>
  </si>
  <si>
    <t>118/26</t>
  </si>
  <si>
    <t>Tribunal Oral en lo Criminal y Correccional N° 16 de la Capital Federal</t>
  </si>
  <si>
    <t>Vanesa Silvana Alfaro</t>
  </si>
  <si>
    <t>Auxiliar Fiscal del Ministerio Público Fiscal</t>
  </si>
  <si>
    <t>https://www.argentina.gob.ar/sites/default/files/2024/11/alfaro_vanesa_silvana-cv.pdf</t>
  </si>
  <si>
    <t>117/26</t>
  </si>
  <si>
    <t>Juzgado Nacional de primera instancia en lo Civil N° 27 de la Capital Federal</t>
  </si>
  <si>
    <t>Bárbara Rastellino</t>
  </si>
  <si>
    <t>Prosecretaria letrada de la Cámara Nacional de Apelaciones en lo Civil, Sala F</t>
  </si>
  <si>
    <t>https://www.argentina.gob.ar/sites/default/files/2023/05/curriculum_conc_-_24036654_rastellino_barbara.pdf</t>
  </si>
  <si>
    <t>116/26</t>
  </si>
  <si>
    <t>Juzgado Nacional en lo Criminal y Correccional N° 3 de la Capital Federal</t>
  </si>
  <si>
    <t>Javier Rodrigo Pereyra</t>
  </si>
  <si>
    <t>Secretario de Juzgado de la Cámara Nacional de Apelaciones en lo Criminal y Correccional, Sala IV</t>
  </si>
  <si>
    <t>https://www.argentina.gob.ar/sites/default/files/2024/08/curriculum_conc_-_29109346_pereyra_javier_rodrigo.pdf</t>
  </si>
  <si>
    <t>115/26</t>
  </si>
  <si>
    <t>Cámara Nacional de Apelaciones en lo Civil de la Capital Federal, Sala D</t>
  </si>
  <si>
    <t>Agustín Raúl Rubiero</t>
  </si>
  <si>
    <t>Secretario letrado del Consejo de la Magistratura / Auxiliar letrado de la Cámara de Apelaciones en lo Civil y Comercial Federal, Sala II</t>
  </si>
  <si>
    <t>https://www.argentina.gob.ar/sites/default/files/rubiero.pdf</t>
  </si>
  <si>
    <r>
      <rPr>
        <rFont val="Chivo"/>
      </rPr>
      <t xml:space="preserve">Integró el tribunal de apelaciones de la AFA. 
</t>
    </r>
    <r>
      <rPr>
        <rFont val="Chivo"/>
        <color rgb="FF1155CC"/>
        <u/>
      </rPr>
      <t>https://chequeado.com/el-explicador/afa-quienes-son-los-integrantes-del-tribunal-de-disciplina-y-cual-es-su-funcion-tras-la-sancion-a-estudiantes-de-la-plata/
https://acij.org.ar/solicitamos-a-la-corte-suprema-de-justicia-que-ordene-el-cese-de-las-funciones-desarrolladas-por-jueces-de-la-nacion-en-la-afa/</t>
    </r>
  </si>
  <si>
    <t>114/26</t>
  </si>
  <si>
    <t>Cámara Federal de la Seguridad Social, Sala III</t>
  </si>
  <si>
    <t>Alicia Isabel Braghini</t>
  </si>
  <si>
    <t>Jueza del Juzgado Federal de Primera Instancia de la Seguridad Social Nº 7</t>
  </si>
  <si>
    <t>https://www.argentina.gob.ar/sites/default/files/2024/05/curriculum_conc_-_11758701_braghini_alicia_isabel.pdf</t>
  </si>
  <si>
    <t>Expte. 32/2010 (Com. Acus. y Disc.). Desestimación (Dictamen 57/2010 - Resolución 96/2010)
Expte. 54/2010 (Com. Acus. y Disc.). Desestimación (Dictamen 66/2010 - Resolución 105/2010)
Expte. 144/2010 (Com. Acus. y Disc.). Desestimación art. 7° (Resolución 148/2013)
Expte. 178/2010 (Com. Acus. y Disc.). Desestimación (Dictamen 166/2010 - Resolución 259/2010)
Expte. 213/2010 (Com. Acus. y Disc.). Desestimación (Dictamen 44/2011 - Resolución 86/2011)
Expte. 102/2015 (Com. Acus. y Disc.). Desestimación (Dictamen 58/2016 - Resolución 148/2016)
Expte. 144/2010 (Com. Acus. y Disc.). Desestimación (Dictamen 57/2010 - Resolución 96/2010)
Expte. 155/2017 (Com. Acus. y Disc.). Desestimación (Dictamen 128/2017 - Resolución 304/2017)
Expte. 7/2019 (Com. Acus. y Disc.). Desestimación art. 7° (Resolución 10/2022)
Expte. 209/2022 (Com. Disciplina). (Dictamen 141/2025)
Expte. 155/2023 (Com. Disciplina). (Dictamen 128/2024)
Expte. 174/2025 (Com. Disciplina). (Dictamen 26/2026)
Expte. 217/2025 (Com. Disciplina). (Dictamen 18/2026)</t>
  </si>
  <si>
    <t>113/26</t>
  </si>
  <si>
    <t>Juzgado Nacional de primera instancia en lo Civil N° 66 de la Capital Federal</t>
  </si>
  <si>
    <t>Florencia Inés Córdoba</t>
  </si>
  <si>
    <t>Secretaria contratada en el Juzgado Nacional de primera instancia en lo Civil N° 59</t>
  </si>
  <si>
    <t>https://www.argentina.gob.ar/sites/default/files/2023/05/curriculum_conc_-_31703153_cordoba_florencia_ines.pdf</t>
  </si>
  <si>
    <t>112/26</t>
  </si>
  <si>
    <t>Juzgado Nacional de primera instancia en lo Civil N° 9 de la Capital Federal</t>
  </si>
  <si>
    <t>Lucila Califano</t>
  </si>
  <si>
    <t>Jueza subrogante del Juzgado Nacional de primera instancia en lo Civil N° 9 (titular del cargo de secretaria en el juzgado)</t>
  </si>
  <si>
    <t>https://www.argentina.gob.ar/sites/default/files/2022/06/califano_lucila_-_cv.pdf</t>
  </si>
  <si>
    <t>Expte. 147/2022 (Com. Disciplina). (Dictamen 44/2024)
Expte. 173/2023 (Com. Disciplina). (Dictamen 25/2024)
Expte. 106/2024 (Com. Disciplina). (Dictamen 92/2025</t>
  </si>
  <si>
    <t>19/05/2026</t>
  </si>
  <si>
    <t>183/26</t>
  </si>
  <si>
    <t>Tribunal Oral en lo Criminal y Correccional N° 14 de la Capital Federal</t>
  </si>
  <si>
    <t>José Ignacio Polizza</t>
  </si>
  <si>
    <t>Juez del Tribunal en lo Criminal N° 10</t>
  </si>
  <si>
    <t>https://www.argentina.gob.ar/sites/default/files/polizza_jose_ignacio_0.pdf</t>
  </si>
  <si>
    <t>182/26</t>
  </si>
  <si>
    <t>Tribunal de Juicio</t>
  </si>
  <si>
    <t>Comodoro Rivadavia</t>
  </si>
  <si>
    <t>Tribunal Federal de Juicio de Comodoro Rivadavia, provincia de Chubut</t>
  </si>
  <si>
    <t>Ángela Cecilia Pagano Mata</t>
  </si>
  <si>
    <t>Secretario de la Procuración General de la Nación (PROCUVIN)</t>
  </si>
  <si>
    <t>https://www.argentina.gob.ar/sites/default/files/2024/09/pagano_mata_angela_cecilia_-_cv_.pdf</t>
  </si>
  <si>
    <t>181/26</t>
  </si>
  <si>
    <t>Juzgado Nacional en lo Criminal y Correccional N° 54 de la Capital Federal</t>
  </si>
  <si>
    <t>Ramiro Ariel Mariño</t>
  </si>
  <si>
    <t>Secretario de la Cámara Nacional de Apelaciones en lo Criminal y Correccional, Sala VI</t>
  </si>
  <si>
    <t>15/05/2026</t>
  </si>
  <si>
    <t>173/26</t>
  </si>
  <si>
    <t>Cámara Nacional de Apelaciones en lo Comercial de la Capital Federal, Sala C</t>
  </si>
  <si>
    <t>Javier Jorge Cosentino</t>
  </si>
  <si>
    <t>Juez del Juzgado Nacional de Primera instancia en lo Comercial N° 8</t>
  </si>
  <si>
    <t>https://www.argentina.gob.ar/sites/default/files/cosentino_javier_jorge.pdf</t>
  </si>
  <si>
    <t>Expte. 131/2008 (Com. Acus. y Disc.). Desestimación (Dictamen 181/2008 - Resolución 390/2008)
Expte. 135/2008 (Com. Acus. y Disc.). Desestimación (Dictamen 64/2009 - Resolución 144/2009)
Expte. 229/2008 (Com. Acus. y Disc.). Desestimación (Dictamen 200/2008 - Resolución 407/2008)
Expte. 359/2008 (Com. Acus. y Disc.). Desestimación (Dictamen 366/2009 - Resolución 664/2009)
Expte. 320/2009 (Com. Acus. y Disc.). Desestimación (Dictamen 291/2009 - Resolución 556/2009)
Expte. 300/2010 (Com. Acus. y Disc.). Desestimación art. 7° (Resolución 177/2013)
Expte. 109/2018 (Com. Acus. y Disc.). Desestimación art. 7° (Resolución 162/2021)
Expte. 174/2018 (Com. Acus. y Disc.). Acumulado al expte. 109/2018</t>
  </si>
  <si>
    <t>172/26</t>
  </si>
  <si>
    <t>Cámara Federal de Apelaciones de Rosario, provincia de Santa Fe, Sala A</t>
  </si>
  <si>
    <t>Florentino Malaponte</t>
  </si>
  <si>
    <t>Fiscal de Distrito del Ministerio Público de la Acusación</t>
  </si>
  <si>
    <t>https://www.argentina.gob.ar/sites/default/files/malaponte.pdf</t>
  </si>
  <si>
    <t>14/05/2026</t>
  </si>
  <si>
    <t>171/26</t>
  </si>
  <si>
    <t>Tucumán</t>
  </si>
  <si>
    <t>Tribunal Oral en lo Criminal Federal de Catamarca, provincia de Catamarca</t>
  </si>
  <si>
    <t>Ana María Busleiman</t>
  </si>
  <si>
    <t>Secretaria del Tribunal Oral en lo Criminal Federal de La Rioja</t>
  </si>
  <si>
    <t>https://www.argentina.gob.ar/sites/default/files/2025/02/busleiman_ana_maria-cv.pdf</t>
  </si>
  <si>
    <t>170/26</t>
  </si>
  <si>
    <t>Sebastián Pedro Ruiz</t>
  </si>
  <si>
    <t>Secretario del Tribunal Oral en lo Criminal Federal N° 6</t>
  </si>
  <si>
    <t>https://www.argentina.gob.ar/sites/default/files/2024/09/ruiz_sebastian_pedro_-_cv.pdf</t>
  </si>
  <si>
    <t>13/7/2026</t>
  </si>
  <si>
    <t>228/26</t>
  </si>
  <si>
    <t xml:space="preserve">Tribunal Oral en lo Criminal Federal Nº6 de la Capital Federal </t>
  </si>
  <si>
    <t>Santiago Juan Schiopetto</t>
  </si>
  <si>
    <t>Prosecretario letrado de la Fiscalía Nacional en lo Criminal y Correccional Federal Nº7</t>
  </si>
  <si>
    <t>https://www.argentina.gob.ar/sites/default/files/2024/11/schiopetto_santiago_juan-cv.pdf</t>
  </si>
  <si>
    <r>
      <rPr>
        <rFont val="Chivo"/>
        <color rgb="FF1F1F1F"/>
      </rPr>
      <t xml:space="preserve">Fue designado subsecretario de seguridad operativa de CABA en 2016 (en el cargo hasta 2018) </t>
    </r>
    <r>
      <rPr>
        <rFont val="Chivo"/>
        <color rgb="FF1155CC"/>
        <u/>
      </rPr>
      <t>https://boletinoficial.buenosaires.gob.ar/normativaba/norma/307785</t>
    </r>
    <r>
      <rPr>
        <rFont val="Chivo"/>
        <color rgb="FF000000"/>
      </rPr>
      <t xml:space="preserve"> </t>
    </r>
  </si>
  <si>
    <t>2/9/2026</t>
  </si>
  <si>
    <t>229/26</t>
  </si>
  <si>
    <t>Cámara Nacional de Apelaciones en lo Criminal y Correccional Federal de la Capital Federal, Sala I</t>
  </si>
  <si>
    <t>Pablo Daniel Bertuzzi</t>
  </si>
  <si>
    <t>Juez de la Cámara Nacional de Apelaciones en lo Criminal y Correccional Federal, Sala I</t>
  </si>
  <si>
    <t>https://www.argentina.gob.ar/sites/default/files/2026/06/bertuzzi_pablo_daniel_-_cv.pdf</t>
  </si>
  <si>
    <t>Expte. 84/2025 (Com. Disc.)
Expte. 30/2026 (Com. Disc.)</t>
  </si>
  <si>
    <t>Expte. 216/19 (Com. Acus y Disc.) Desestimación (Dictamen  49/20 Res. 124/20)
Expte. 115/2022 (Com Acus.). Caducidad
Expte. 115/2020 (Com. Disc.) Caducidad
Expte. 124/2021 (Com. Disc.) Caducidad
Expte. 11/2022 (Com. Disc.) Caducidad 
Expte. 113/2022 (Com. Disc). Caducidad</t>
  </si>
  <si>
    <t xml:space="preserve">Fue designado en el cargo al que había sido trasladado durante el gobierno de Mauricio Macri. La CSJN declaró la inconstotiucionalidad del traslado y ordenó la realización de concursos para dichos cargos. </t>
  </si>
  <si>
    <t>230/26</t>
  </si>
  <si>
    <t xml:space="preserve">Juzgado Nacional de Primera Instancia en lo Civil Nº26 de la Capital Federal </t>
  </si>
  <si>
    <t>Sergio Buitrago</t>
  </si>
  <si>
    <t>Secretario de la Fiscalía Nacional de Priemra Instancia en lo Civil y Comercial Nº4</t>
  </si>
  <si>
    <t>https://www.argentina.gob.ar/sites/default/files/archive_3/BUITRAGO%2C%20SERGIO.pdf</t>
  </si>
  <si>
    <t>231/26</t>
  </si>
  <si>
    <t>Pablo Yadarola</t>
  </si>
  <si>
    <t>Juez del Juzgado en lo Penal Económico Nº7</t>
  </si>
  <si>
    <t>https://www.argentina.gob.ar/sites/default/files/2026/06/yadarola_pablo_-_cv_0.pdf</t>
  </si>
  <si>
    <t>Expte. 102/18 (Com. Acus. y Disc) Caducidad Res. 160/21
Expte. 104/18 (Com. Acus. y Disc)
Expte. 162/2022 (Com. Disc.). Acumulado 165/22
Expte. 165/2022 (Com. Disc.) Dict. 54/2025
Expte. 199/22 (Com. Disc.) Acumulado 165/22
Expte. 201/22(Com. Disc.) Acumulado 165/22
Expte. 202/2022 (Com. Disc.) Acumulado 165/22
Expte. 203/2022 (Com. Disc.) Acumulado 165/22
Expte. 204/2022 (Com. Disc.) Acumulado 165/22
Expte. 205/2022 (Com. Disc.) Acumulado 165/22
Expte. 214/2022 (Com. Disc.) Acumulado 165/22
Expte. 022/2026 (Com. Disc.) Dict. 39/2026</t>
  </si>
  <si>
    <r>
      <rPr>
        <rFont val="Chivo"/>
        <color rgb="FF1155CC"/>
        <u/>
      </rPr>
      <t>Fue parte</t>
    </r>
    <r>
      <rPr>
        <rFont val="Chivo"/>
      </rPr>
      <t xml:space="preserve"> de la comitiva que en 2022 viajó a Lago Escondido junto a jueces, exfuncionarios porteños, exagentes de inteligencia y empresarios de medios.  Fue secretario de Sergio Torres. Tuvo a cargo de investigar las presuntas irregularidades en la llegada al país de un avión privado del empresario Leonardo Scatturice. En 2007 tuvo el caso de Guido Alejandro Antonini Wilson donde proceso a Julio de Vido y otros funcionarios. </t>
    </r>
    <r>
      <rPr>
        <rFont val="Chivo"/>
        <color rgb="FF1155CC"/>
        <u/>
      </rPr>
      <t>https://www.lanacion.com.ar/politica/pablo-yadarola-un-juez-de-bajo-perfil-acostumbrado-a-sortear-escandalos-y-con-pasado-en-comodoro-py-nid08072025/</t>
    </r>
    <r>
      <rPr>
        <rFont val="Chivo"/>
      </rPr>
      <t xml:space="preserve"> </t>
    </r>
  </si>
  <si>
    <t>232/26</t>
  </si>
  <si>
    <t>Tribunal Oral en lo Criminal Federal Nº4 de la Capital Federal</t>
  </si>
  <si>
    <t>Valera Alejandra Rico</t>
  </si>
  <si>
    <t>Secretria del Tribunal Oral en lo Criminal Nº4</t>
  </si>
  <si>
    <t>https://www.argentina.gob.ar/sites/default/files/2026/05/rico_valeria_alejandra_-cv.pdf</t>
  </si>
  <si>
    <t>233/26</t>
  </si>
  <si>
    <t>Ramiro Velasco</t>
  </si>
  <si>
    <t>Secretario delJuzgado Nacional en lo Criminal y Correccional Federal Nº9</t>
  </si>
  <si>
    <t>https://www.argentina.gob.ar/sites/default/files/2026/05/velasco_ramiro_-cv.pdf</t>
  </si>
  <si>
    <t>13/05/2026</t>
  </si>
  <si>
    <t>167/26</t>
  </si>
  <si>
    <t>Juzgado Nacional en lo Criminal y Correccional N° 58 de la Capital Federal</t>
  </si>
  <si>
    <t>Maximiliano Alberto Leandro Callizo</t>
  </si>
  <si>
    <t>Secretario del Juzgado Federal de primera instancia en lo Criminal y Correccional N° 2 de Lomas de Zamora</t>
  </si>
  <si>
    <t>https://www.argentina.gob.ar/sites/default/files/mag-vacantes-20190712/Curriculum_conc%20-%2022750956_CALLIZO%2C%20MAXIMILIANO.pdf</t>
  </si>
  <si>
    <t>166/2026</t>
  </si>
  <si>
    <t>Juzgado Nacional en lo Criminal y Correccional N° 44 de la Capital Federal</t>
  </si>
  <si>
    <t>Sergio Alejandro Echegaray</t>
  </si>
  <si>
    <t>Secretario del Juzgado Nacional en lo Criminal y Correccional Federal N° 6</t>
  </si>
  <si>
    <t>https://www.argentina.gob.ar/sites/default/files/mag-vacantes-20190712/Curriculum_conc%20-%2016894906_ECHEGARAY%2C%20SERGIO%20ALEJANDRO.pdf</t>
  </si>
  <si>
    <t>165/26</t>
  </si>
  <si>
    <t>Cámara Nacional de Apelaciones en lo Civil, Sala K</t>
  </si>
  <si>
    <t>Juan Manuel Cabral</t>
  </si>
  <si>
    <t>Prosecretario Letrado del Cuerpo de Auditores del Consejo de la Magistratura</t>
  </si>
  <si>
    <t>https://www.argentina.gob.ar/sites/default/files/2024/06/curriculum_conc_-_30990070_cabral_juan_manuel.pdf</t>
  </si>
  <si>
    <t>164/26</t>
  </si>
  <si>
    <t>Tribunal Oral en lo Criminal y Correccional N° 19 de la Capital Federal</t>
  </si>
  <si>
    <t>Albertina Anatonia Carón</t>
  </si>
  <si>
    <t>Secretaria del Juzgado Nacional en lo Criminal y Correccional Federal N° 3</t>
  </si>
  <si>
    <t>https://www.argentina.gob.ar/sites/default/files/2025/02/caron_albertina_anatonia-cv.pdf</t>
  </si>
  <si>
    <t>163/26</t>
  </si>
  <si>
    <t>Juzgado Nacional de primera instancia en lo Comercial N° 28 de la Capital Federal</t>
  </si>
  <si>
    <t>Pedro Manuel Crespo</t>
  </si>
  <si>
    <t>Secretario del Juzgado Nacional de primera instancia en lo Comercial N° 16</t>
  </si>
  <si>
    <t>https://www.argentina.gob.ar/sites/default/files/2026/01/crespo_pedro_manuel_-_cv.pdf</t>
  </si>
  <si>
    <t>162/26</t>
  </si>
  <si>
    <t>Juzgado Nacional en lo Criminal y Correccional N° 45</t>
  </si>
  <si>
    <t>Sebastián Rodrigo Ghersi</t>
  </si>
  <si>
    <t>Secretario del Juzgado Nacional de Instrucción N° 36</t>
  </si>
  <si>
    <t>https://www.argentina.gob.ar/sites/default/files/2024/08/curriculum_conc_-_25188025_ghersi_sebastian.pdf</t>
  </si>
  <si>
    <t>160/26</t>
  </si>
  <si>
    <t>Mar del Plata</t>
  </si>
  <si>
    <t>Cámara Federal de Apelaciones de Mar del Plata</t>
  </si>
  <si>
    <t>Santiago José Martín</t>
  </si>
  <si>
    <t>Juez del Juzgado Federal de Primera Instancia N° 2 de Mar del Plata</t>
  </si>
  <si>
    <t>https://www.argentina.gob.ar/sites/default/files/2024/05/curriculum_conc_-_24371511_martin_santiago_jose.pdf</t>
  </si>
  <si>
    <t>Expte. 120/2021 (Com. Disciplina). (Dictamen 39/2024)</t>
  </si>
  <si>
    <t>159/26</t>
  </si>
  <si>
    <t>Cámara Federal de Apelaciones de Salta, Sala I</t>
  </si>
  <si>
    <t>Santiago French</t>
  </si>
  <si>
    <t>Secretario de la Cámara Federal de Apelaciones de Salta</t>
  </si>
  <si>
    <t>https://www.argentina.gob.ar/sites/default/files/french_0.pdf</t>
  </si>
  <si>
    <t>157/26</t>
  </si>
  <si>
    <t>Tribunal Oral en lo Criminal y Correccional N° 18 de la Capital Federal</t>
  </si>
  <si>
    <t>Evangelina María Lasala</t>
  </si>
  <si>
    <t>Secretaria del Tribunal Oral en lo Criminal y Correccional N° 29</t>
  </si>
  <si>
    <t>https://www.argentina.gob.ar/sites/default/files/lasala_evangelina_maria.pdf</t>
  </si>
  <si>
    <t>S/N</t>
  </si>
  <si>
    <t>12/05/2026</t>
  </si>
  <si>
    <t>155/26</t>
  </si>
  <si>
    <t>Juzgado Nacional de primera instancia en lo Civil N° 110 de la Capital Federal</t>
  </si>
  <si>
    <t>José María Abram Luján</t>
  </si>
  <si>
    <t>Prosecretario Letrado de la Cámara Nacional de Apelaciones en lo Civil, Sala K</t>
  </si>
  <si>
    <t>https://www.argentina.gob.ar/sites/default/files/2023/05/curriculum_conc_-_17786903_abram_lujan_jose_maria.pdf</t>
  </si>
  <si>
    <t>154/26</t>
  </si>
  <si>
    <t>Juzgado Nacional de primera instancia en lo Civil N° 109 de la Capital Federal</t>
  </si>
  <si>
    <t>Pilar Fernández Escarguel</t>
  </si>
  <si>
    <t>Secretario del Juzgado Nacional de primera instancia en lo Civil N° 109</t>
  </si>
  <si>
    <t>https://www.argentina.gob.ar/sites/default/files/2023/05/curriculum_conc_-_24718733_fernandez_escarguel_pilar.pdf</t>
  </si>
  <si>
    <t>152/26</t>
  </si>
  <si>
    <t>Juzgado Federal de primera instancia en lo Criminal y Correccional N° 2 de Lomas de Zamora, provincia de Buenos Aires</t>
  </si>
  <si>
    <t>Juan Tomás Rodríguez Ponte</t>
  </si>
  <si>
    <t>Secretario del Juzgado Nacional en lo Criminal y Correccional Federal Nº4, Secretaría Nº8</t>
  </si>
  <si>
    <t>https://www.argentina.gob.ar/sites/default/files/rodriguez_ponte_juan_tomas.pdf</t>
  </si>
  <si>
    <t>Secretario del juez federal Ariel Lijo durante 10 años. Actual director ejecutivo de la Dirección de Asistencia Judicial en Delitos Complejos y Crimen Organizado del Poder Judicial, cubre las escuchas telefónicas realizadas con orden judicial, el análisis forense de los mensajes de los sospechosos y la realización de estudios periciales delicados y de cuyo resultado dependen causas resonantes.</t>
  </si>
  <si>
    <t>La fiscal Alejandra Mangano, quien  tuvo a cargo la investigación por el viaje de Adorni, es su esposa.</t>
  </si>
  <si>
    <t>151/26</t>
  </si>
  <si>
    <t>Juzgado Nacional de primera instancia en lo Civil N° 19 de la Capital Federal</t>
  </si>
  <si>
    <t>Santiago Villagrán</t>
  </si>
  <si>
    <t>Secretario del Juzgado Nacional de primera instancia en lo Civil N° 34</t>
  </si>
  <si>
    <t>https://www.argentina.gob.ar/sites/default/files/2023/05/curriculum_conc_-_24561078_villagran_santiago.pdf</t>
  </si>
  <si>
    <t>150/26</t>
  </si>
  <si>
    <t>Paula Vanesa Romeo</t>
  </si>
  <si>
    <t>Fiscal de la Fiscalía del fuero de la Responsabilidad Penal Juvenil Descentralizada de Pilar</t>
  </si>
  <si>
    <t>https://www.argentina.gob.ar/sites/default/files/2024/11/romeo_paula_vanesa-cv.pdf</t>
  </si>
  <si>
    <t>149/26</t>
  </si>
  <si>
    <t>Tribunal Oral en lo Criminal y Correccional N° 10 de la Capital Federal</t>
  </si>
  <si>
    <t>Julio César Di Giorgio</t>
  </si>
  <si>
    <t>Juez de primera instancia del Tribunal Oral en lo Criminal N° 4</t>
  </si>
  <si>
    <t>https://www.argentina.gob.ar/sites/default/files/2024/11/di_giorgio_julio_cesar-cv.pdf</t>
  </si>
  <si>
    <t>148/26</t>
  </si>
  <si>
    <t>Tribunal Oral en lo Criminal y Correccional N° 9 de la Capital Federal</t>
  </si>
  <si>
    <t>Juan Carlos Riccardini</t>
  </si>
  <si>
    <t>Secretario Letrado de la Defensoría General de la Nación - Unidad de Letrados Móviles N° 7 ante los Tribunales Orales en lo Criminal</t>
  </si>
  <si>
    <t>https://www.argentina.gob.ar/sites/default/files/2024/11/riccardini_juan_carlos-cv.pdf</t>
  </si>
  <si>
    <t>11/05/2026</t>
  </si>
  <si>
    <t>147/26</t>
  </si>
  <si>
    <t>Tribunal Oral en lo Criminal Federal de Tucumán</t>
  </si>
  <si>
    <t>Ángel Roger Luna Roldán</t>
  </si>
  <si>
    <t>Defensor Oficial del Ministerio Público de la Defensa</t>
  </si>
  <si>
    <t>https://www.argentina.gob.ar/sites/default/files/2023/07/curriculum_conc_-_17438387_luna_roldan_angel_roger.pdf</t>
  </si>
  <si>
    <t>146/26</t>
  </si>
  <si>
    <t>Cámara Federal de Apelaciones de Resistencia, provincia del Chaco</t>
  </si>
  <si>
    <t>María Virginia Ise</t>
  </si>
  <si>
    <t>Jueza de la Cámara Tercera en lo Criminal (Chaco) / Jueza subrogante de la Sala Primera Civil, Comercial y Laboral del STJ Chaco / Jueza subrogante de la Secretaría 3 de Asuntos Constitucionales</t>
  </si>
  <si>
    <t>https://www.argentina.gob.ar/sites/default/files/2025/11/ise_maria_virginia_-_cv.pdf</t>
  </si>
  <si>
    <t>144/26</t>
  </si>
  <si>
    <t>Posadas</t>
  </si>
  <si>
    <t>Tribunal Oral en lo Criminal Federal de Posadas</t>
  </si>
  <si>
    <t>Ruth María Ponce de León</t>
  </si>
  <si>
    <t>Secretaria Penal Tributaria de la Cámara Federal de Apelaciones de Posadas</t>
  </si>
  <si>
    <t>https://www.argentina.gob.ar/sites/default/files/2025/02/ponce_de_leon_ruth_maria-cv.pdf</t>
  </si>
  <si>
    <t>143/26</t>
  </si>
  <si>
    <t>Pablo Roberto Toledo</t>
  </si>
  <si>
    <t>Relator de la Corte Suprema de Justicia de Tucumán</t>
  </si>
  <si>
    <t>https://www.argentina.gob.ar/sites/default/files/2023/07/curriculum_conc_-_28884041_toledo_pablo_roberto.pdf</t>
  </si>
  <si>
    <t>142/26</t>
  </si>
  <si>
    <t>Laboral</t>
  </si>
  <si>
    <t>Cámara Nacional de Apelaciones del Trabajo de la Capital Federal, Sala III</t>
  </si>
  <si>
    <t>Claudio Fabián Loguarro</t>
  </si>
  <si>
    <t>Juez del Juzgado Nacional de Primera Instancia del Trabajo N° 38</t>
  </si>
  <si>
    <t>https://www.argentina.gob.ar/sites/default/files/2026/01/loguarro_claudio_fabian_-_cv.pdf</t>
  </si>
  <si>
    <t>141/26</t>
  </si>
  <si>
    <t>Cámara Nacional de Apelaciones del Trabajo de la Capital Federal, Sala V</t>
  </si>
  <si>
    <t>Diego Fernando Manauta</t>
  </si>
  <si>
    <t>https://www.argentina.gob.ar/sites/default/files/2026/01/manauta_diego_fernando_-_cv.pdf</t>
  </si>
  <si>
    <t>140/26</t>
  </si>
  <si>
    <t>Cámara Nacional de Apelaciones del Trabajo de la Capital Federal, Sala II</t>
  </si>
  <si>
    <t>Diego Javier Tula</t>
  </si>
  <si>
    <t>Juez de primera instancia del Tribunal del Trabajo N° 1 de San Isidro</t>
  </si>
  <si>
    <t>https://www.argentina.gob.ar/sites/default/files/2026/01/tula_diego_javier_-_cv.pdf</t>
  </si>
  <si>
    <t>139/26</t>
  </si>
  <si>
    <t>Cámara Nacional de Apelaciones del Trabajo de la Capital Federal, Sala VI</t>
  </si>
  <si>
    <t>Marina Edith Pisacco</t>
  </si>
  <si>
    <t>Jueza del Juzgado Nacional de Primera Instancia del Trabajo N° 33</t>
  </si>
  <si>
    <t>https://www.argentina.gob.ar/sites/default/files/2026/01/pisacco_marina_edith_-_cv.pdf</t>
  </si>
  <si>
    <t>138/26</t>
  </si>
  <si>
    <t>Cámara Nacional de Apelaciones del Trabajo de la Capital Federal, Sala X</t>
  </si>
  <si>
    <t>María Claudia Jueguen</t>
  </si>
  <si>
    <t>Jueza del Juzgado Nacional de Primera Instancia del Trabajo N° 34</t>
  </si>
  <si>
    <t>https://www.argentina.gob.ar/sites/default/files/2026/01/jueguen_maria_claudia_-_cv.pdf</t>
  </si>
  <si>
    <t>Expte. 83/2020 (Com. Acus. y Disc.). Desestimación (Dictamen 75/2020 - Resolución 221/2020)</t>
  </si>
  <si>
    <t>257/26</t>
  </si>
  <si>
    <t>Cámara Nacional de Apelaciones en lo Comercial de la Capital Federal Sala E</t>
  </si>
  <si>
    <t>Fernando Gabriel D'Alessandro</t>
  </si>
  <si>
    <t>Juez de Primera Instancia del Juzgado Comercial Nº7</t>
  </si>
  <si>
    <t>https://www.argentina.gob.ar/sites/default/files/2024/09/d_alessandro_fernando_gabriel_-_cv.pdf</t>
  </si>
  <si>
    <t>Expte. 130/2023 (Com. Disciplina). Desestimación (Resolución 183/2024)
Expte. 66/2025(Com. Disciplina). Desrstimación (Resolución 249/2025)
Expte. 29/15 (Com. Acus. y Disc.). Desestimación (Dictamen 116/2015(
Expte. 310/16  (Com. Acus. y Disc.). desestimación (Resolución 459/2018)
Expte. 345/16  (Com. Acus. y Disc.). Desestimación. S/D
Expte. 384/07  (Com. Acus. y Disc.). Desestimación (Disctamen 252/2008)</t>
  </si>
  <si>
    <t>262/26</t>
  </si>
  <si>
    <t>Santa Fe</t>
  </si>
  <si>
    <t>Juzgado Federal de Garantías de la Ciudad de San Lorenzo</t>
  </si>
  <si>
    <t>Emiliano Pedro Mendez Ortiz</t>
  </si>
  <si>
    <t>Secretario de la Fiscalía Nacional en lo Criminal y Correccional Federal Nº11</t>
  </si>
  <si>
    <t>https://www.argentina.gob.ar/sites/default/files/2026/06/mendez_ortiz_emiliano_pedro_-_cv.pdf</t>
  </si>
  <si>
    <r>
      <rPr>
        <rFont val="Chivo"/>
      </rPr>
      <t xml:space="preserve">Subsecretario de Politica criminal desde el 12/03/2026. </t>
    </r>
    <r>
      <rPr>
        <rFont val="Chivo"/>
        <color rgb="FF1155CC"/>
        <u/>
      </rPr>
      <t>https://www.boletinoficial.gob.ar/pdf/aviso/primera/339410/20260313</t>
    </r>
  </si>
  <si>
    <t>265/26</t>
  </si>
  <si>
    <t>Tribunal Oral en lo Penal Económico Nº2 de la Capital Federal</t>
  </si>
  <si>
    <t>Federico Jose Iuspa</t>
  </si>
  <si>
    <t>Fiscal de la Fiscalía de San Isidro Nº1</t>
  </si>
  <si>
    <t>https://www.argentina.gob.ar/sites/default/files/2024/06/curriculum_conc_-_21923302_iuspa_federico_jose.pdf</t>
  </si>
  <si>
    <t>266/26</t>
  </si>
  <si>
    <t>Tribunal Oral en lo Criminal y Correccional Nº30 de la Capital FEderal</t>
  </si>
  <si>
    <t>Ariel Alejandro Vilar</t>
  </si>
  <si>
    <t>https://www.argentina.gob.ar/sites/default/files/2026/05/vilar_ariel_alejandro_-_cv.pdf</t>
  </si>
  <si>
    <t>S/I</t>
  </si>
  <si>
    <t>267/26</t>
  </si>
  <si>
    <t>Juzgado Federal de Primera Instancia de la Seguridad Social Nº6</t>
  </si>
  <si>
    <t>Valeria Alicia Bertolini</t>
  </si>
  <si>
    <t>Jueza Subrogante del Juzgado Federal de Primera Instancia de la Sedguridad Social Nº6</t>
  </si>
  <si>
    <t>https://www.argentina.gob.ar/sites/default/files/2024/08/curriculum_conc_-_25670329_bertolini_valeria_alicia.pdf</t>
  </si>
  <si>
    <t>268/26</t>
  </si>
  <si>
    <t>Juzgado Federal de Priemra Instancia de la Seguridad Social Nº8</t>
  </si>
  <si>
    <t>Maria de los Angeles Sapin</t>
  </si>
  <si>
    <t>Jueza Federal del Juzgado Federal de Primera Instancia de la Seguridad Social Nº5</t>
  </si>
  <si>
    <t>269/26</t>
  </si>
  <si>
    <t>Juzgado Federal de Garantias de la Ciudad de Rosario</t>
  </si>
  <si>
    <t>Franco Mariano Carbone</t>
  </si>
  <si>
    <t>Fiscal del Minsiterio Público de Acusación</t>
  </si>
  <si>
    <t>https://www.argentina.gob.ar/sites/default/files/2026/06/carbone_franco_mariano_-_cv.pdf</t>
  </si>
  <si>
    <t>277/26</t>
  </si>
  <si>
    <t>Tribunal Oral en lo Criminal y Correccional de la Capital Federal Nº5</t>
  </si>
  <si>
    <t>Juan Carlos Bernial</t>
  </si>
  <si>
    <t>Secretrio del Tribunal Ooral en lo Criminal Federal Nº3</t>
  </si>
  <si>
    <t>https://www.argentina.gob.ar/sites/default/files/2026/05/bernial_juan_carlos_-_cv.pdf</t>
  </si>
  <si>
    <t>278/26</t>
  </si>
  <si>
    <t>Tribunal Oral en lo Criminal y Correcional Nº30 de la Capital Federal</t>
  </si>
  <si>
    <t>Romina Monteleone</t>
  </si>
  <si>
    <t>Fiscal de la Fiscalia Nacional en lo Criminal y Correccional Nº52</t>
  </si>
  <si>
    <t>https://www.argentina.gob.ar/sites/default/files/2026/05/monteleone_romina_cv.pdf</t>
  </si>
  <si>
    <t>279/26</t>
  </si>
  <si>
    <t>Tribunal Oral en lo Criminal y Correccional Nº10 de la Capital Federal</t>
  </si>
  <si>
    <t>Sixto Mihura Gradin</t>
  </si>
  <si>
    <t>Secretario del Tribunal Oral Nº23</t>
  </si>
  <si>
    <t>https://www.argentina.gob.ar/sites/default/files/2026/05/mihura_gradin_sixto_-_cv.pdf</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</si>
</sst>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MM/yyyy"/>
    <numFmt numFmtId="165" formatCode="0.0"/>
    <numFmt numFmtId="166" formatCode="dd/mm/yyyy"/>
    <numFmt numFmtId="167" formatCode="d/m/yyyy"/>
  </numFmts>
  <fonts count="20">
    <font>
      <sz val="10.0"/>
      <color rgb="FF000000"/>
      <name val="Arial"/>
      <scheme val="minor"/>
    </font>
    <font>
      <color theme="1"/>
      <name val="Arial"/>
    </font>
    <font>
      <b/>
      <u/>
      <sz val="12.0"/>
      <color rgb="FF0000FF"/>
      <name val="Chivo"/>
    </font>
    <font>
      <b/>
      <color rgb="FFFFFFFF"/>
      <name val="Chivo"/>
    </font>
    <font/>
    <font>
      <b/>
      <sz val="12.0"/>
      <color theme="1"/>
      <name val="Chivo"/>
    </font>
    <font>
      <u/>
      <color rgb="FF0000FF"/>
      <name val="Chivo"/>
    </font>
    <font>
      <color theme="1"/>
      <name val="Chivo"/>
    </font>
    <font>
      <b/>
      <color theme="1"/>
      <name val="Chivo"/>
    </font>
    <font>
      <u/>
      <color rgb="FF1155CC"/>
      <name val="Chivo"/>
    </font>
    <font>
      <sz val="11.0"/>
      <color theme="1"/>
      <name val="Chivo"/>
    </font>
    <font>
      <color rgb="FF000000"/>
      <name val="Chivo"/>
    </font>
    <font>
      <color theme="1"/>
      <name val="Arial"/>
      <scheme val="minor"/>
    </font>
    <font>
      <u/>
      <color rgb="FF1F1F1F"/>
      <name val="Chivo"/>
    </font>
    <font>
      <u/>
      <color rgb="FF0000FF"/>
      <name val="Chivo"/>
    </font>
    <font>
      <color rgb="FF1F1F1F"/>
      <name val="Chivo"/>
    </font>
    <font>
      <u/>
      <color rgb="FF1155CC"/>
      <name val="Arial"/>
    </font>
    <font>
      <u/>
      <color rgb="FF1F1F1F"/>
      <name val="Chivo"/>
    </font>
    <font>
      <u/>
      <color rgb="FF1F1F1F"/>
      <name val="Chivo"/>
    </font>
    <font>
      <color rgb="FF0000FF"/>
      <name val="Chivo"/>
    </font>
  </fonts>
  <fills count="7">
    <fill>
      <patternFill patternType="none"/>
    </fill>
    <fill>
      <patternFill patternType="lightGray"/>
    </fill>
    <fill>
      <patternFill patternType="solid">
        <fgColor rgb="FFAA57BC"/>
        <bgColor rgb="FFAA57BC"/>
      </patternFill>
    </fill>
    <fill>
      <patternFill patternType="solid">
        <fgColor rgb="FFE06666"/>
        <bgColor rgb="FFE06666"/>
      </patternFill>
    </fill>
    <fill>
      <patternFill patternType="solid">
        <fgColor rgb="FF93C47D"/>
        <bgColor rgb="FF93C47D"/>
      </patternFill>
    </fill>
    <fill>
      <patternFill patternType="solid">
        <fgColor rgb="FFB6D7A8"/>
        <bgColor rgb="FFB6D7A8"/>
      </patternFill>
    </fill>
    <fill>
      <patternFill patternType="solid">
        <fgColor rgb="FFEA9999"/>
        <bgColor rgb="FFEA9999"/>
      </patternFill>
    </fill>
  </fills>
  <borders count="14">
    <border/>
    <border>
      <left style="medium">
        <color rgb="FF000000"/>
      </left>
      <top style="thin">
        <color rgb="FF000000"/>
      </top>
    </border>
    <border>
      <top style="thin">
        <color rgb="FF000000"/>
      </top>
    </border>
    <border>
      <right style="medium">
        <color rgb="FF000000"/>
      </right>
      <top style="thin">
        <color rgb="FF000000"/>
      </top>
    </border>
    <border>
      <left style="thick">
        <color rgb="FF000000"/>
      </left>
    </border>
    <border>
      <right style="thick">
        <color rgb="FF000000"/>
      </right>
    </border>
    <border>
      <left style="medium">
        <color rgb="FF000000"/>
      </left>
      <top style="medium">
        <color rgb="FF000000"/>
      </top>
    </border>
    <border>
      <left style="medium">
        <color rgb="FF000000"/>
      </left>
    </border>
    <border>
      <top style="medium">
        <color rgb="FF000000"/>
      </top>
    </border>
    <border>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right style="medium">
        <color rgb="FF000000"/>
      </right>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0" fontId="1" numFmtId="0" xfId="0" applyAlignment="1" applyFont="1">
      <alignment vertical="bottom"/>
    </xf>
    <xf borderId="1" fillId="0" fontId="2" numFmtId="0" xfId="0" applyAlignment="1" applyBorder="1" applyFont="1">
      <alignment readingOrder="0" shrinkToFit="0" vertical="bottom" wrapText="1"/>
    </xf>
    <xf borderId="0" fillId="2" fontId="3" numFmtId="0" xfId="0" applyAlignment="1" applyFill="1" applyFont="1">
      <alignment horizontal="center" shrinkToFit="0" vertical="center" wrapText="1"/>
    </xf>
    <xf borderId="2" fillId="0" fontId="4" numFmtId="0" xfId="0" applyBorder="1" applyFont="1"/>
    <xf borderId="3" fillId="0" fontId="4" numFmtId="0" xfId="0" applyBorder="1" applyFont="1"/>
    <xf borderId="4" fillId="2" fontId="3" numFmtId="0" xfId="0" applyAlignment="1" applyBorder="1" applyFill="1" applyFont="1">
      <alignment horizontal="center" shrinkToFit="0" vertical="center" wrapText="1"/>
    </xf>
    <xf borderId="5" fillId="0" fontId="4" numFmtId="0" xfId="0" applyBorder="1" applyFont="1"/>
    <xf borderId="0" fillId="0" fontId="1" numFmtId="0" xfId="0" applyFont="1"/>
    <xf borderId="6" fillId="0" fontId="5" numFmtId="0" xfId="0" applyAlignment="1" applyBorder="1" applyFont="1">
      <alignment shrinkToFit="0" wrapText="1"/>
    </xf>
    <xf borderId="7" fillId="2" fontId="3" numFmtId="0" xfId="0" applyAlignment="1" applyBorder="1" applyFill="1" applyFont="1">
      <alignment horizontal="center" shrinkToFit="0" vertical="center" wrapText="1"/>
    </xf>
    <xf borderId="8" fillId="0" fontId="5" numFmtId="0" xfId="0" applyAlignment="1" applyBorder="1" applyFont="1">
      <alignment horizontal="center" shrinkToFit="0" wrapText="1"/>
    </xf>
    <xf borderId="0" fillId="2" fontId="3" numFmtId="49" xfId="0" applyAlignment="1" applyFill="1" applyFont="1" applyNumberFormat="1">
      <alignment horizontal="center" readingOrder="0" shrinkToFit="0" vertical="center" wrapText="1"/>
    </xf>
    <xf borderId="6" fillId="0" fontId="5" numFmtId="0" xfId="0" applyAlignment="1" applyBorder="1" applyFont="1">
      <alignment shrinkToFit="0" vertical="bottom" wrapText="1"/>
    </xf>
    <xf borderId="0" fillId="2" fontId="3" numFmtId="49" xfId="0" applyAlignment="1" applyFill="1" applyFont="1" applyNumberFormat="1">
      <alignment horizontal="center" shrinkToFit="0" vertical="center" wrapText="1"/>
    </xf>
    <xf borderId="9" fillId="0" fontId="5" numFmtId="0" xfId="0" applyAlignment="1" applyBorder="1" applyFont="1">
      <alignment horizontal="center" shrinkToFit="0" wrapText="1"/>
    </xf>
    <xf borderId="0" fillId="2" fontId="3" numFmtId="0" xfId="0" applyAlignment="1" applyFill="1" applyFont="1">
      <alignment horizontal="center" readingOrder="0" shrinkToFit="0" vertical="center" wrapText="1"/>
    </xf>
    <xf borderId="10" fillId="0" fontId="4" numFmtId="0" xfId="0" applyBorder="1" applyFont="1"/>
    <xf borderId="11" fillId="0" fontId="4" numFmtId="0" xfId="0" applyBorder="1" applyFont="1"/>
    <xf borderId="7" fillId="0" fontId="5" numFmtId="0" xfId="0" applyAlignment="1" applyBorder="1" applyFont="1">
      <alignment shrinkToFit="0" vertical="bottom" wrapText="1"/>
    </xf>
    <xf borderId="12" fillId="0" fontId="5" numFmtId="0" xfId="0" applyAlignment="1" applyBorder="1" applyFont="1">
      <alignment horizontal="center" shrinkToFit="0" wrapText="1"/>
    </xf>
    <xf borderId="5" fillId="2" fontId="3" numFmtId="0" xfId="0" applyAlignment="1" applyBorder="1" applyFill="1" applyFont="1">
      <alignment horizontal="center" shrinkToFit="0" vertical="center" wrapText="1"/>
    </xf>
    <xf borderId="0" fillId="2" fontId="3" numFmtId="2" xfId="0" applyAlignment="1" applyFill="1" applyFont="1" applyNumberFormat="1">
      <alignment horizontal="center" shrinkToFit="0" vertical="center" wrapText="1"/>
    </xf>
    <xf borderId="0" fillId="0" fontId="5" numFmtId="0" xfId="0" applyAlignment="1" applyFont="1">
      <alignment horizontal="center" shrinkToFit="0" wrapText="1"/>
    </xf>
    <xf borderId="13" fillId="0" fontId="5" numFmtId="0" xfId="0" applyAlignment="1" applyBorder="1" applyFont="1">
      <alignment horizontal="center"/>
    </xf>
    <xf borderId="7" fillId="0" fontId="4" numFmtId="0" xfId="0" applyBorder="1" applyFont="1"/>
    <xf borderId="12" fillId="0" fontId="5" numFmtId="0" xfId="0" applyAlignment="1" applyBorder="1" applyFont="1">
      <alignment horizontal="center"/>
    </xf>
    <xf borderId="9" fillId="0" fontId="5" numFmtId="0" xfId="0" applyAlignment="1" applyBorder="1" applyFont="1">
      <alignment horizontal="center" shrinkToFit="0" vertical="bottom" wrapText="1"/>
    </xf>
    <xf borderId="10" fillId="0" fontId="5" numFmtId="0" xfId="0" applyAlignment="1" applyBorder="1" applyFont="1">
      <alignment shrinkToFit="0" vertical="bottom" wrapText="1"/>
    </xf>
    <xf borderId="0" fillId="0" fontId="1" numFmtId="0" xfId="0" applyAlignment="1" applyFont="1">
      <alignment readingOrder="0" vertical="bottom"/>
    </xf>
    <xf borderId="0" fillId="0" fontId="6" numFmtId="0" xfId="0" applyAlignment="1" applyFont="1">
      <alignment horizontal="center" readingOrder="0" shrinkToFit="0" vertical="center" wrapText="1"/>
    </xf>
    <xf borderId="0" fillId="0" fontId="7" numFmtId="164" xfId="0" applyAlignment="1" applyFont="1" applyNumberFormat="1">
      <alignment horizontal="center" shrinkToFit="0" vertical="center" wrapText="1"/>
    </xf>
    <xf borderId="0" fillId="0" fontId="7" numFmtId="0" xfId="0" applyAlignment="1" applyFont="1">
      <alignment horizontal="center" shrinkToFit="0" vertical="center" wrapText="1"/>
    </xf>
    <xf borderId="4" fillId="0" fontId="8" numFmtId="0" xfId="0" applyAlignment="1" applyBorder="1" applyFont="1">
      <alignment horizontal="center" shrinkToFit="0" vertical="center" wrapText="1"/>
    </xf>
    <xf borderId="5" fillId="0" fontId="9" numFmtId="0" xfId="0" applyAlignment="1" applyBorder="1" applyFont="1">
      <alignment horizontal="center" shrinkToFit="0" vertical="center" wrapText="1"/>
    </xf>
    <xf borderId="0" fillId="0" fontId="7" numFmtId="165" xfId="0" applyAlignment="1" applyFont="1" applyNumberFormat="1">
      <alignment horizontal="center" shrinkToFit="0" vertical="center" wrapText="1"/>
    </xf>
    <xf borderId="0" fillId="3" fontId="7" numFmtId="0" xfId="0" applyAlignment="1" applyFill="1" applyFont="1">
      <alignment horizontal="center" shrinkToFit="0" vertical="center" wrapText="1"/>
    </xf>
    <xf borderId="0" fillId="4" fontId="7" numFmtId="0" xfId="0" applyAlignment="1" applyFill="1" applyFont="1">
      <alignment horizontal="center" shrinkToFit="0" vertical="center" wrapText="1"/>
    </xf>
    <xf borderId="0" fillId="0" fontId="7" numFmtId="0" xfId="0" applyAlignment="1" applyFont="1">
      <alignment horizontal="center" vertical="center"/>
    </xf>
    <xf borderId="5" fillId="0" fontId="7" numFmtId="0" xfId="0" applyAlignment="1" applyBorder="1" applyFont="1">
      <alignment horizontal="center" shrinkToFit="0" vertical="center" wrapText="1"/>
    </xf>
    <xf borderId="7" fillId="0" fontId="7" numFmtId="0" xfId="0" applyAlignment="1" applyBorder="1" applyFont="1">
      <alignment horizontal="center" shrinkToFit="0" vertical="center" wrapText="1"/>
    </xf>
    <xf borderId="0" fillId="0" fontId="10" numFmtId="0" xfId="0" applyAlignment="1" applyFont="1">
      <alignment horizontal="center" readingOrder="0" shrinkToFit="0" vertical="center" wrapText="1"/>
    </xf>
    <xf borderId="4" fillId="0" fontId="8" numFmtId="49" xfId="0" applyAlignment="1" applyBorder="1" applyFont="1" applyNumberFormat="1">
      <alignment horizontal="center" shrinkToFit="0" vertical="center" wrapText="1"/>
    </xf>
    <xf borderId="0" fillId="0" fontId="7" numFmtId="49" xfId="0" applyAlignment="1" applyFont="1" applyNumberFormat="1">
      <alignment horizontal="center" shrinkToFit="0" vertical="center" wrapText="1"/>
    </xf>
    <xf borderId="7" fillId="0" fontId="11" numFmtId="0" xfId="0" applyAlignment="1" applyBorder="1" applyFont="1">
      <alignment horizontal="center" readingOrder="0" shrinkToFit="0" vertical="center" wrapText="1"/>
    </xf>
    <xf borderId="0" fillId="0" fontId="7" numFmtId="166" xfId="0" applyAlignment="1" applyFont="1" applyNumberFormat="1">
      <alignment horizontal="center" shrinkToFit="0" vertical="center" wrapText="1"/>
    </xf>
    <xf borderId="0" fillId="5" fontId="7" numFmtId="0" xfId="0" applyAlignment="1" applyFill="1" applyFont="1">
      <alignment horizontal="center" shrinkToFit="0" vertical="center" wrapText="1"/>
    </xf>
    <xf borderId="7" fillId="0" fontId="7" numFmtId="0" xfId="0" applyAlignment="1" applyBorder="1" applyFont="1">
      <alignment horizontal="center" readingOrder="0" vertical="center"/>
    </xf>
    <xf borderId="0" fillId="0" fontId="7" numFmtId="0" xfId="0" applyAlignment="1" applyFont="1">
      <alignment horizontal="center" readingOrder="0" shrinkToFit="0" vertical="center" wrapText="1"/>
    </xf>
    <xf borderId="0" fillId="0" fontId="12" numFmtId="0" xfId="0" applyAlignment="1" applyFont="1">
      <alignment vertical="center"/>
    </xf>
    <xf borderId="0" fillId="0" fontId="7" numFmtId="167" xfId="0" applyAlignment="1" applyFont="1" applyNumberFormat="1">
      <alignment horizontal="center" shrinkToFit="0" vertical="center" wrapText="1"/>
    </xf>
    <xf borderId="0" fillId="6" fontId="7" numFmtId="0" xfId="0" applyAlignment="1" applyFill="1" applyFont="1">
      <alignment horizontal="center" shrinkToFit="0" vertical="center" wrapText="1"/>
    </xf>
    <xf borderId="0" fillId="0" fontId="13" numFmtId="0" xfId="0" applyAlignment="1" applyFont="1">
      <alignment horizontal="center" readingOrder="0" shrinkToFit="0" vertical="center" wrapText="1"/>
    </xf>
    <xf borderId="7" fillId="0" fontId="14" numFmtId="0" xfId="0" applyAlignment="1" applyBorder="1" applyFont="1">
      <alignment horizontal="center" readingOrder="0" shrinkToFit="0" vertical="center" wrapText="1"/>
    </xf>
    <xf borderId="7" fillId="0" fontId="15" numFmtId="0" xfId="0" applyAlignment="1" applyBorder="1" applyFont="1">
      <alignment horizontal="center" readingOrder="0" shrinkToFit="0" vertical="center" wrapText="1"/>
    </xf>
    <xf borderId="0" fillId="0" fontId="16" numFmtId="0" xfId="0" applyAlignment="1" applyFont="1">
      <alignment horizontal="center" shrinkToFit="0" vertical="center" wrapText="1"/>
    </xf>
    <xf borderId="0" fillId="0" fontId="1" numFmtId="0" xfId="0" applyAlignment="1" applyFont="1">
      <alignment vertical="center"/>
    </xf>
    <xf borderId="0" fillId="0" fontId="7" numFmtId="0" xfId="0" applyAlignment="1" applyFont="1">
      <alignment horizontal="center" readingOrder="0" vertical="center"/>
    </xf>
    <xf borderId="0" fillId="0" fontId="17" numFmtId="0" xfId="0" applyAlignment="1" applyFont="1">
      <alignment horizontal="center" readingOrder="0" shrinkToFit="0" vertical="center" wrapText="1"/>
    </xf>
    <xf borderId="0" fillId="0" fontId="1" numFmtId="49" xfId="0" applyAlignment="1" applyFont="1" applyNumberFormat="1">
      <alignment vertical="center"/>
    </xf>
    <xf borderId="7" fillId="0" fontId="18" numFmtId="0" xfId="0" applyAlignment="1" applyBorder="1" applyFont="1">
      <alignment horizontal="center" readingOrder="0" shrinkToFit="0" vertical="center" wrapText="1"/>
    </xf>
    <xf borderId="7" fillId="0" fontId="11" numFmtId="0" xfId="0" applyAlignment="1" applyBorder="1" applyFont="1">
      <alignment horizontal="center" readingOrder="0" shrinkToFit="0" vertical="center" wrapText="1"/>
    </xf>
    <xf borderId="7" fillId="0" fontId="15" numFmtId="0" xfId="0" applyAlignment="1" applyBorder="1" applyFont="1">
      <alignment horizontal="center" readingOrder="0" shrinkToFit="0" vertical="center" wrapText="1"/>
    </xf>
    <xf borderId="7" fillId="0" fontId="19"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jn-documento-api.pjn.gov.ar/api/documento/adjunto/212967"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www.argentina.gob.ar/sites/default/files/archive_3/GRAPPASONNO%2C%20NICOLA%CC%81S.pdf" TargetMode="External"/><Relationship Id="rId190" Type="http://schemas.openxmlformats.org/officeDocument/2006/relationships/hyperlink" Target="https://www.argentina.gob.ar/sites/default/files/2024/08/curriculum_conc_-_25188025_ghersi_sebastian.pdf" TargetMode="External"/><Relationship Id="rId42" Type="http://schemas.openxmlformats.org/officeDocument/2006/relationships/hyperlink" Target="https://datos.jus.gob.ar/cv/108126-Bernan.html" TargetMode="External"/><Relationship Id="rId41" Type="http://schemas.openxmlformats.org/officeDocument/2006/relationships/hyperlink" Target="https://acij.org.ar/wp-content/uploads/2026/04/%C2%BFQuienes-podrian-ser-los-proximos-jueces-y-juezas-del-Poder-Judicial-de-la-Nacion_-2026.pdf" TargetMode="External"/><Relationship Id="rId44" Type="http://schemas.openxmlformats.org/officeDocument/2006/relationships/hyperlink" Target="https://www.argentina.gob.ar/sites/default/files/2024/08/curriculum_conc_-_24229669_soneira_sebastian_guillermo.pdf" TargetMode="External"/><Relationship Id="rId194" Type="http://schemas.openxmlformats.org/officeDocument/2006/relationships/hyperlink" Target="https://www.argentina.gob.ar/sites/default/files/2023/05/curriculum_conc_-_17786903_abram_lujan_jose_maria.pdf" TargetMode="External"/><Relationship Id="rId43" Type="http://schemas.openxmlformats.org/officeDocument/2006/relationships/hyperlink" Target="https://acij.org.ar/wp-content/uploads/2026/04/%C2%BFQuienes-podrian-ser-los-proximos-jueces-y-juezas-del-Poder-Judicial-de-la-Nacion_-2026.pdf" TargetMode="External"/><Relationship Id="rId193" Type="http://schemas.openxmlformats.org/officeDocument/2006/relationships/hyperlink" Target="https://www.argentina.gob.ar/sites/default/files/lasala_evangelina_maria.pdf" TargetMode="External"/><Relationship Id="rId46" Type="http://schemas.openxmlformats.org/officeDocument/2006/relationships/hyperlink" Target="https://acij.org.ar/wp-content/uploads/2026/04/%C2%BFQuienes-podrian-ser-los-proximos-jueces-y-juezas-del-Poder-Judicial-de-la-Nacion_-2026.pdf" TargetMode="External"/><Relationship Id="rId192" Type="http://schemas.openxmlformats.org/officeDocument/2006/relationships/hyperlink" Target="https://www.argentina.gob.ar/sites/default/files/french_0.pdf" TargetMode="External"/><Relationship Id="rId45" Type="http://schemas.openxmlformats.org/officeDocument/2006/relationships/hyperlink" Target="https://www.mendoza.gov.ar/wp-content/uploads/sites/62/2021/09/organigrama-de-gobierno-Mendoza-2020-2023.pdf" TargetMode="External"/><Relationship Id="rId191" Type="http://schemas.openxmlformats.org/officeDocument/2006/relationships/hyperlink" Target="https://www.argentina.gob.ar/sites/default/files/2024/05/curriculum_conc_-_24371511_martin_santiago_jose.pdf" TargetMode="External"/><Relationship Id="rId48" Type="http://schemas.openxmlformats.org/officeDocument/2006/relationships/hyperlink" Target="https://acij.org.ar/wp-content/uploads/2026/04/%C2%BFQuienes-podrian-ser-los-proximos-jueces-y-juezas-del-Poder-Judicial-de-la-Nacion_-2026.pdf" TargetMode="External"/><Relationship Id="rId187" Type="http://schemas.openxmlformats.org/officeDocument/2006/relationships/hyperlink" Target="https://www.argentina.gob.ar/sites/default/files/2024/06/curriculum_conc_-_30990070_cabral_juan_manuel.pdf" TargetMode="External"/><Relationship Id="rId47" Type="http://schemas.openxmlformats.org/officeDocument/2006/relationships/hyperlink" Target="https://www.argentina.gob.ar/sites/default/files/2024/08/curriculum_conc_-_26631132_guerrero_jose_miguel.pdf" TargetMode="External"/><Relationship Id="rId186" Type="http://schemas.openxmlformats.org/officeDocument/2006/relationships/hyperlink" Target="https://www.argentina.gob.ar/sites/default/files/mag-vacantes-20190712/Curriculum_conc%20-%2016894906_ECHEGARAY%2C%20SERGIO%20ALEJANDRO.pdf" TargetMode="External"/><Relationship Id="rId185" Type="http://schemas.openxmlformats.org/officeDocument/2006/relationships/hyperlink" Target="https://www.argentina.gob.ar/sites/default/files/mag-vacantes-20190712/Curriculum_conc%20-%2022750956_CALLIZO%2C%20MAXIMILIANO.pdf" TargetMode="External"/><Relationship Id="rId49" Type="http://schemas.openxmlformats.org/officeDocument/2006/relationships/hyperlink" Target="https://www.argentina.gob.ar/sites/default/files/2024/08/curriculum_conc_-_27859293_moya_pablo_federico.pdf" TargetMode="External"/><Relationship Id="rId184" Type="http://schemas.openxmlformats.org/officeDocument/2006/relationships/hyperlink" Target="https://www.argentina.gob.ar/sites/default/files/2026/05/velasco_ramiro_-cv.pdf" TargetMode="External"/><Relationship Id="rId189" Type="http://schemas.openxmlformats.org/officeDocument/2006/relationships/hyperlink" Target="https://www.argentina.gob.ar/sites/default/files/2026/01/crespo_pedro_manuel_-_cv.pdf" TargetMode="External"/><Relationship Id="rId188" Type="http://schemas.openxmlformats.org/officeDocument/2006/relationships/hyperlink" Target="https://www.argentina.gob.ar/sites/default/files/2025/02/caron_albertina_anatonia-cv.pdf" TargetMode="External"/><Relationship Id="rId31" Type="http://schemas.openxmlformats.org/officeDocument/2006/relationships/hyperlink" Target="https://acij.org.ar/wp-content/uploads/2026/04/%C2%BFQuienes-podrian-ser-los-proximos-jueces-y-juezas-del-Poder-Judicial-de-la-Nacion_-2026.pdf" TargetMode="External"/><Relationship Id="rId30" Type="http://schemas.openxmlformats.org/officeDocument/2006/relationships/hyperlink" Target="https://www.argentina.gob.ar/sites/default/files/mag-vacantes-20190712/Curriculum_conc%20-%2024148099_JAIMES%20MUNILLA%2C%20SANTIAGO.pdf" TargetMode="External"/><Relationship Id="rId33" Type="http://schemas.openxmlformats.org/officeDocument/2006/relationships/hyperlink" Target="https://acij.org.ar/wp-content/uploads/2026/04/%C2%BFQuienes-podrian-ser-los-proximos-jueces-y-juezas-del-Poder-Judicial-de-la-Nacion_-2026.pdf" TargetMode="External"/><Relationship Id="rId183" Type="http://schemas.openxmlformats.org/officeDocument/2006/relationships/hyperlink" Target="https://www.argentina.gob.ar/sites/default/files/2026/05/rico_valeria_alejandra_-cv.pdf" TargetMode="External"/><Relationship Id="rId32" Type="http://schemas.openxmlformats.org/officeDocument/2006/relationships/hyperlink" Target="https://www.argentina.gob.ar/sites/default/files/mag-vacantes-20190712/Curriculum_conc%20-%2021613084_CAPANEGRA%2C%20MARIA%20GLORIA.pdf" TargetMode="External"/><Relationship Id="rId182" Type="http://schemas.openxmlformats.org/officeDocument/2006/relationships/hyperlink" Target="https://chequeado.com/el-explicador/lago-escondido-que-se-sabe-sobre-el-viaje-de-jueces-funcionarios-y-empresarios-a-la-residencia-de-joe-lewis/" TargetMode="External"/><Relationship Id="rId35" Type="http://schemas.openxmlformats.org/officeDocument/2006/relationships/hyperlink" Target="https://acij.org.ar/wp-content/uploads/2026/04/%C2%BFQuienes-podrian-ser-los-proximos-jueces-y-juezas-del-Poder-Judicial-de-la-Nacion_-2026.pdf" TargetMode="External"/><Relationship Id="rId181" Type="http://schemas.openxmlformats.org/officeDocument/2006/relationships/hyperlink" Target="https://www.argentina.gob.ar/sites/default/files/2026/06/yadarola_pablo_-_cv_0.pdf" TargetMode="External"/><Relationship Id="rId34" Type="http://schemas.openxmlformats.org/officeDocument/2006/relationships/hyperlink" Target="https://www.argentina.gob.ar/sites/default/files/mag-vacantes-20190712/Curriculum_conc%20-%2021155288_AMADURI%2C%20MARIANO%20FRANCISCO.pdf" TargetMode="External"/><Relationship Id="rId180" Type="http://schemas.openxmlformats.org/officeDocument/2006/relationships/hyperlink" Target="https://www.argentina.gob.ar/sites/default/files/archive_3/BUITRAGO%2C%20SERGIO.pdf" TargetMode="External"/><Relationship Id="rId37" Type="http://schemas.openxmlformats.org/officeDocument/2006/relationships/hyperlink" Target="https://acij.org.ar/wp-content/uploads/2026/04/%C2%BFQuienes-podrian-ser-los-proximos-jueces-y-juezas-del-Poder-Judicial-de-la-Nacion_-2026.pdf" TargetMode="External"/><Relationship Id="rId176" Type="http://schemas.openxmlformats.org/officeDocument/2006/relationships/hyperlink" Target="https://www.argentina.gob.ar/sites/default/files/2024/09/ruiz_sebastian_pedro_-_cv.pdf" TargetMode="External"/><Relationship Id="rId36" Type="http://schemas.openxmlformats.org/officeDocument/2006/relationships/hyperlink" Target="https://www.argentina.gob.ar/sites/default/files/faggi_emilio_santiago.pdf" TargetMode="External"/><Relationship Id="rId175" Type="http://schemas.openxmlformats.org/officeDocument/2006/relationships/hyperlink" Target="https://www.argentina.gob.ar/sites/default/files/2025/02/busleiman_ana_maria-cv.pdf" TargetMode="External"/><Relationship Id="rId39" Type="http://schemas.openxmlformats.org/officeDocument/2006/relationships/hyperlink" Target="https://acij.org.ar/wp-content/uploads/2026/04/%C2%BFQuienes-podrian-ser-los-proximos-jueces-y-juezas-del-Poder-Judicial-de-la-Nacion_-2026.pdf" TargetMode="External"/><Relationship Id="rId174" Type="http://schemas.openxmlformats.org/officeDocument/2006/relationships/hyperlink" Target="https://www.argentina.gob.ar/sites/default/files/malaponte.pdf" TargetMode="External"/><Relationship Id="rId38" Type="http://schemas.openxmlformats.org/officeDocument/2006/relationships/hyperlink" Target="https://www.argentina.gob.ar/sites/default/files/duran_laureano_alberto.pdf" TargetMode="External"/><Relationship Id="rId173" Type="http://schemas.openxmlformats.org/officeDocument/2006/relationships/hyperlink" Target="https://www.argentina.gob.ar/sites/default/files/cosentino_javier_jorge.pdf" TargetMode="External"/><Relationship Id="rId179" Type="http://schemas.openxmlformats.org/officeDocument/2006/relationships/hyperlink" Target="https://www.argentina.gob.ar/sites/default/files/2026/06/bertuzzi_pablo_daniel_-_cv.pdf" TargetMode="External"/><Relationship Id="rId178" Type="http://schemas.openxmlformats.org/officeDocument/2006/relationships/hyperlink" Target="https://boletinoficial.buenosaires.gob.ar/normativaba/norma/307785" TargetMode="External"/><Relationship Id="rId177" Type="http://schemas.openxmlformats.org/officeDocument/2006/relationships/hyperlink" Target="https://www.argentina.gob.ar/sites/default/files/2024/11/schiopetto_santiago_juan-cv.pdf" TargetMode="External"/><Relationship Id="rId20" Type="http://schemas.openxmlformats.org/officeDocument/2006/relationships/hyperlink" Target="https://www.argentina.gob.ar/sites/default/files/mag-vacantes-20181217/QUINTEROS%2C%20IVANA%20SANDRA.pdf" TargetMode="External"/><Relationship Id="rId22" Type="http://schemas.openxmlformats.org/officeDocument/2006/relationships/hyperlink" Target="https://www.argentina.gob.ar/sites/default/files/mag-vacantes-20181217/MEJUTO%2C%20JUAN%20MANUEL.pdf" TargetMode="External"/><Relationship Id="rId21" Type="http://schemas.openxmlformats.org/officeDocument/2006/relationships/hyperlink" Target="https://acij.org.ar/wp-content/uploads/2026/04/%C2%BFQuienes-podrian-ser-los-proximos-jueces-y-juezas-del-Poder-Judicial-de-la-Nacion_-2026.pdf" TargetMode="External"/><Relationship Id="rId24" Type="http://schemas.openxmlformats.org/officeDocument/2006/relationships/hyperlink" Target="https://www.argentina.gob.ar/sites/default/files/mag-vacantes-20181217/PACILIO%2C%20NICOLAS%20ANTONIO.pdf" TargetMode="External"/><Relationship Id="rId23" Type="http://schemas.openxmlformats.org/officeDocument/2006/relationships/hyperlink" Target="https://acij.org.ar/wp-content/uploads/2026/04/%C2%BFQuienes-podrian-ser-los-proximos-jueces-y-juezas-del-Poder-Judicial-de-la-Nacion_-2026.pdf" TargetMode="External"/><Relationship Id="rId26" Type="http://schemas.openxmlformats.org/officeDocument/2006/relationships/hyperlink" Target="https://www.argentina.gob.ar/sites/default/files/mag-vacantes-20190307/Curriculum_conc%20-%2017781565_JUAN%2C%20ANA%20MARIA%20CRISTINA.pdf" TargetMode="External"/><Relationship Id="rId25" Type="http://schemas.openxmlformats.org/officeDocument/2006/relationships/hyperlink" Target="https://acij.org.ar/wp-content/uploads/2026/04/%C2%BFQuienes-podrian-ser-los-proximos-jueces-y-juezas-del-Poder-Judicial-de-la-Nacion_-2026.pdf" TargetMode="External"/><Relationship Id="rId28" Type="http://schemas.openxmlformats.org/officeDocument/2006/relationships/hyperlink" Target="https://www.argentina.gob.ar/sites/default/files/mag-vacantes-20190712/Curriculum_conc%20-%2028287765_SOUTO%2C%20DIEGO%20JAVIER.pdf" TargetMode="External"/><Relationship Id="rId27" Type="http://schemas.openxmlformats.org/officeDocument/2006/relationships/hyperlink" Target="https://acij.org.ar/wp-content/uploads/2026/04/%C2%BFQuienes-podrian-ser-los-proximos-jueces-y-juezas-del-Poder-Judicial-de-la-Nacion_-2026.pdf" TargetMode="External"/><Relationship Id="rId29" Type="http://schemas.openxmlformats.org/officeDocument/2006/relationships/hyperlink" Target="https://acij.org.ar/wp-content/uploads/2026/04/%C2%BFQuienes-podrian-ser-los-proximos-jueces-y-juezas-del-Poder-Judicial-de-la-Nacion_-2026.pdf" TargetMode="External"/><Relationship Id="rId11" Type="http://schemas.openxmlformats.org/officeDocument/2006/relationships/hyperlink" Target="https://acij.org.ar/wp-content/uploads/2026/04/%C2%BFQuienes-podrian-ser-los-proximos-jueces-y-juezas-del-Poder-Judicial-de-la-Nacion_-2026.pdf" TargetMode="External"/><Relationship Id="rId10" Type="http://schemas.openxmlformats.org/officeDocument/2006/relationships/hyperlink" Target="https://www.argentina.gob.ar/sites/default/files/mag-vacantes-20181217/WILK%2C%20PABLO%20EZEQUIEL.pdf" TargetMode="External"/><Relationship Id="rId13" Type="http://schemas.openxmlformats.org/officeDocument/2006/relationships/hyperlink" Target="https://acij.org.ar/wp-content/uploads/2026/04/%C2%BFQuienes-podrian-ser-los-proximos-jueces-y-juezas-del-Poder-Judicial-de-la-Nacion_-2026.pdf" TargetMode="External"/><Relationship Id="rId12" Type="http://schemas.openxmlformats.org/officeDocument/2006/relationships/hyperlink" Target="https://www.argentina.gob.ar/sites/default/files/mag-vacantes-20181217/CUESTA%2C%20CARLOS%20FABIAN.pdf" TargetMode="External"/><Relationship Id="rId15" Type="http://schemas.openxmlformats.org/officeDocument/2006/relationships/hyperlink" Target="https://acij.org.ar/wp-content/uploads/2026/04/%C2%BFQuienes-podrian-ser-los-proximos-jueces-y-juezas-del-Poder-Judicial-de-la-Nacion_-2026.pdf" TargetMode="External"/><Relationship Id="rId198" Type="http://schemas.openxmlformats.org/officeDocument/2006/relationships/hyperlink" Target="https://www.argentina.gob.ar/sites/default/files/2024/11/romeo_paula_vanesa-cv.pdf" TargetMode="External"/><Relationship Id="rId14" Type="http://schemas.openxmlformats.org/officeDocument/2006/relationships/hyperlink" Target="https://www.argentina.gob.ar/sites/default/files/sircovich_cv.pdf" TargetMode="External"/><Relationship Id="rId197" Type="http://schemas.openxmlformats.org/officeDocument/2006/relationships/hyperlink" Target="https://www.argentina.gob.ar/sites/default/files/2023/05/curriculum_conc_-_24561078_villagran_santiago.pdf" TargetMode="External"/><Relationship Id="rId17" Type="http://schemas.openxmlformats.org/officeDocument/2006/relationships/hyperlink" Target="https://acij.org.ar/wp-content/uploads/2026/04/%C2%BFQuienes-podrian-ser-los-proximos-jueces-y-juezas-del-Poder-Judicial-de-la-Nacion_-2026.pdf" TargetMode="External"/><Relationship Id="rId196" Type="http://schemas.openxmlformats.org/officeDocument/2006/relationships/hyperlink" Target="https://www.argentina.gob.ar/sites/default/files/rodriguez_ponte_juan_tomas.pdf" TargetMode="External"/><Relationship Id="rId16" Type="http://schemas.openxmlformats.org/officeDocument/2006/relationships/hyperlink" Target="https://www.argentina.gob.ar/sites/default/files/mag-vacantes-20181217/SILVESTRI%2C%20CLAUDIO%20RICARDO.pdf" TargetMode="External"/><Relationship Id="rId195" Type="http://schemas.openxmlformats.org/officeDocument/2006/relationships/hyperlink" Target="https://www.argentina.gob.ar/sites/default/files/2023/05/curriculum_conc_-_24718733_fernandez_escarguel_pilar.pdf" TargetMode="External"/><Relationship Id="rId19" Type="http://schemas.openxmlformats.org/officeDocument/2006/relationships/hyperlink" Target="https://acij.org.ar/wp-content/uploads/2026/04/%C2%BFQuienes-podrian-ser-los-proximos-jueces-y-juezas-del-Poder-Judicial-de-la-Nacion_-2026.pdf" TargetMode="External"/><Relationship Id="rId18" Type="http://schemas.openxmlformats.org/officeDocument/2006/relationships/hyperlink" Target="https://www.argentina.gob.ar/sites/default/files/mag-vacantes-20181217/SOSA%2C%20MARIA%20JULIA.pdf" TargetMode="External"/><Relationship Id="rId199" Type="http://schemas.openxmlformats.org/officeDocument/2006/relationships/hyperlink" Target="https://www.argentina.gob.ar/sites/default/files/2024/11/di_giorgio_julio_cesar-cv.pdf" TargetMode="External"/><Relationship Id="rId84" Type="http://schemas.openxmlformats.org/officeDocument/2006/relationships/hyperlink" Target="https://acij.org.ar/wp-content/uploads/2026/04/%C2%BFQuienes-podrian-ser-los-proximos-jueces-y-juezas-del-Poder-Judicial-de-la-Nacion_-2026.pdf" TargetMode="External"/><Relationship Id="rId83" Type="http://schemas.openxmlformats.org/officeDocument/2006/relationships/hyperlink" Target="https://www.argentina.gob.ar/sites/default/files/2023/05/curriculum_conc_-_28157429_degano_german.pdf" TargetMode="External"/><Relationship Id="rId86" Type="http://schemas.openxmlformats.org/officeDocument/2006/relationships/hyperlink" Target="https://acij.org.ar/wp-content/uploads/2026/04/%C2%BFQuienes-podrian-ser-los-proximos-jueces-y-juezas-del-Poder-Judicial-de-la-Nacion_-2026.pdf" TargetMode="External"/><Relationship Id="rId85" Type="http://schemas.openxmlformats.org/officeDocument/2006/relationships/hyperlink" Target="https://www.argentina.gob.ar/sites/default/files/2023/05/curriculum_conc_-_20891369_balcazar_juan_martin.pdf" TargetMode="External"/><Relationship Id="rId88" Type="http://schemas.openxmlformats.org/officeDocument/2006/relationships/hyperlink" Target="https://acij.org.ar/wp-content/uploads/2026/04/%C2%BFQuienes-podrian-ser-los-proximos-jueces-y-juezas-del-Poder-Judicial-de-la-Nacion_-2026.pdf" TargetMode="External"/><Relationship Id="rId150" Type="http://schemas.openxmlformats.org/officeDocument/2006/relationships/hyperlink" Target="https://share.google/jlSV9m48x2nSNHL8W" TargetMode="External"/><Relationship Id="rId87" Type="http://schemas.openxmlformats.org/officeDocument/2006/relationships/hyperlink" Target="https://www.argentina.gob.ar/sites/default/files/2023/05/curriculum_conc_-_23553605_palopoli_gabriela.pdf" TargetMode="External"/><Relationship Id="rId89" Type="http://schemas.openxmlformats.org/officeDocument/2006/relationships/hyperlink" Target="https://www.argentina.gob.ar/sites/default/files/2023/05/curriculum_conc_-_21763116_santiso_javier.pdf" TargetMode="External"/><Relationship Id="rId80" Type="http://schemas.openxmlformats.org/officeDocument/2006/relationships/hyperlink" Target="https://acij.org.ar/wp-content/uploads/2026/04/%C2%BFQuienes-podrian-ser-los-proximos-jueces-y-juezas-del-Poder-Judicial-de-la-Nacion_-2026.pdf" TargetMode="External"/><Relationship Id="rId82" Type="http://schemas.openxmlformats.org/officeDocument/2006/relationships/hyperlink" Target="https://acij.org.ar/wp-content/uploads/2026/04/%C2%BFQuienes-podrian-ser-los-proximos-jueces-y-juezas-del-Poder-Judicial-de-la-Nacion_-2026.pdf" TargetMode="External"/><Relationship Id="rId81" Type="http://schemas.openxmlformats.org/officeDocument/2006/relationships/hyperlink" Target="https://www.argentina.gob.ar/sites/default/files/2024/06/curriculum_conc_-_22598722_novello_federico.pdf" TargetMode="External"/><Relationship Id="rId1" Type="http://schemas.openxmlformats.org/officeDocument/2006/relationships/hyperlink" Target="https://acij.org.ar/wp-content/uploads/2026/04/%C2%BFQuienes-podrian-ser-los-proximos-jueces-y-juezas-del-Poder-Judicial-de-la-Nacion_-2026.pdf" TargetMode="External"/><Relationship Id="rId2" Type="http://schemas.openxmlformats.org/officeDocument/2006/relationships/hyperlink" Target="https://www.argentina.gob.ar/sites/default/files/ceballos_nicolas_ramon_0.pdf" TargetMode="External"/><Relationship Id="rId3" Type="http://schemas.openxmlformats.org/officeDocument/2006/relationships/hyperlink" Target="https://acij.org.ar/wp-content/uploads/2026/04/%C2%BFQuienes-podrian-ser-los-proximos-jueces-y-juezas-del-Poder-Judicial-de-la-Nacion_-2026.pdf" TargetMode="External"/><Relationship Id="rId149" Type="http://schemas.openxmlformats.org/officeDocument/2006/relationships/hyperlink" Target="https://www.argentina.gob.ar/sites/default/files/mag-vacantes-20190712/Curriculum_conc%20-%2027627140_SALA%2C%20JUAN%20PABLO%20ANGEL.pdf" TargetMode="External"/><Relationship Id="rId4" Type="http://schemas.openxmlformats.org/officeDocument/2006/relationships/hyperlink" Target="https://www.argentina.gob.ar/sites/default/files/lombardo_ricardo_santiago.pdf" TargetMode="External"/><Relationship Id="rId148" Type="http://schemas.openxmlformats.org/officeDocument/2006/relationships/hyperlink" Target="https://www.argentina.gob.ar/sites/default/files/2026/05/cavassa_walter_alfredo_-_cv.pdf" TargetMode="External"/><Relationship Id="rId9" Type="http://schemas.openxmlformats.org/officeDocument/2006/relationships/hyperlink" Target="https://acij.org.ar/wp-content/uploads/2026/04/%C2%BFQuienes-podrian-ser-los-proximos-jueces-y-juezas-del-Poder-Judicial-de-la-Nacion_-2026.pdf" TargetMode="External"/><Relationship Id="rId143" Type="http://schemas.openxmlformats.org/officeDocument/2006/relationships/hyperlink" Target="https://www.argentina.gob.ar/sites/default/files/2024/08/curriculum_conc_-_25361084_battilana_federico.pdf" TargetMode="External"/><Relationship Id="rId142" Type="http://schemas.openxmlformats.org/officeDocument/2006/relationships/hyperlink" Target="https://www.argentina.gob.ar/sites/default/files/2024/08/curriculum_conc_-_23669246_janeiro_maria_gabriela.pdf" TargetMode="External"/><Relationship Id="rId141" Type="http://schemas.openxmlformats.org/officeDocument/2006/relationships/hyperlink" Target="https://www.argentina.gob.ar/sites/default/files/2024/08/curriculum_conc_-_25941076_villanueva_diego_andres.pdf" TargetMode="External"/><Relationship Id="rId140" Type="http://schemas.openxmlformats.org/officeDocument/2006/relationships/hyperlink" Target="https://www.argentina.gob.ar/sites/default/files/2024/11/klumpp_mariano_adolfo-cv.pdf" TargetMode="External"/><Relationship Id="rId5" Type="http://schemas.openxmlformats.org/officeDocument/2006/relationships/hyperlink" Target="https://acij.org.ar/wp-content/uploads/2026/04/%C2%BFQuienes-podrian-ser-los-proximos-jueces-y-juezas-del-Poder-Judicial-de-la-Nacion_-2026.pdf" TargetMode="External"/><Relationship Id="rId147" Type="http://schemas.openxmlformats.org/officeDocument/2006/relationships/hyperlink" Target="https://www.argentina.gob.ar/sites/default/files/2026/05/cortes_facundo_carlos_-cv.pdf" TargetMode="External"/><Relationship Id="rId6" Type="http://schemas.openxmlformats.org/officeDocument/2006/relationships/hyperlink" Target="https://www.argentina.gob.ar/sites/default/files/2025/03/cacace_gerardo_daniel_-_cv.pdf" TargetMode="External"/><Relationship Id="rId146" Type="http://schemas.openxmlformats.org/officeDocument/2006/relationships/hyperlink" Target="https://www.argentina.gob.ar/sites/default/files/2024/09/perez_casado_valeria_-_cv.pdf" TargetMode="External"/><Relationship Id="rId7" Type="http://schemas.openxmlformats.org/officeDocument/2006/relationships/hyperlink" Target="https://acij.org.ar/wp-content/uploads/2026/04/%C2%BFQuienes-podrian-ser-los-proximos-jueces-y-juezas-del-Poder-Judicial-de-la-Nacion_-2026.pdf" TargetMode="External"/><Relationship Id="rId145" Type="http://schemas.openxmlformats.org/officeDocument/2006/relationships/hyperlink" Target="https://www.eldestapeweb.com/politica/consejo-de-la-magistratura/secretario-de-bonadio-e-hijo-de-un-funcionario-de-videla-mas-cerca-de-ser-juez-2024711050" TargetMode="External"/><Relationship Id="rId8" Type="http://schemas.openxmlformats.org/officeDocument/2006/relationships/hyperlink" Target="https://www.argentina.gob.ar/sites/default/files/mag-vacantes-20181217/MICHELLI%2C%20MARIA%20VERONICA.pdf" TargetMode="External"/><Relationship Id="rId144" Type="http://schemas.openxmlformats.org/officeDocument/2006/relationships/hyperlink" Target="https://www.argentina.gob.ar/sites/default/files/2024/08/curriculum_conc_-_20369685_piendibene_adolfo_omar.pdf" TargetMode="External"/><Relationship Id="rId73" Type="http://schemas.openxmlformats.org/officeDocument/2006/relationships/hyperlink" Target="https://www.argentina.gob.ar/sites/default/files/2025/02/peluzzi_marcelo_alejandro-cv.pdf" TargetMode="External"/><Relationship Id="rId72" Type="http://schemas.openxmlformats.org/officeDocument/2006/relationships/hyperlink" Target="https://acij.org.ar/wp-content/uploads/2026/04/%C2%BFQuienes-podrian-ser-los-proximos-jueces-y-juezas-del-Poder-Judicial-de-la-Nacion_-2026.pdf" TargetMode="External"/><Relationship Id="rId75" Type="http://schemas.openxmlformats.org/officeDocument/2006/relationships/hyperlink" Target="https://www.argentina.gob.ar/sites/default/files/2022/06/marinkovic_paula_diana_-_cv.pdf" TargetMode="External"/><Relationship Id="rId74" Type="http://schemas.openxmlformats.org/officeDocument/2006/relationships/hyperlink" Target="https://acij.org.ar/wp-content/uploads/2026/04/%C2%BFQuienes-podrian-ser-los-proximos-jueces-y-juezas-del-Poder-Judicial-de-la-Nacion_-2026.pdf" TargetMode="External"/><Relationship Id="rId77" Type="http://schemas.openxmlformats.org/officeDocument/2006/relationships/hyperlink" Target="https://www.argentina.gob.ar/sites/default/files/2022/06/cifuentes_santos_enrique_-_cv.pdf" TargetMode="External"/><Relationship Id="rId76" Type="http://schemas.openxmlformats.org/officeDocument/2006/relationships/hyperlink" Target="https://acij.org.ar/wp-content/uploads/2026/04/%C2%BFQuienes-podrian-ser-los-proximos-jueces-y-juezas-del-Poder-Judicial-de-la-Nacion_-2026.pdf" TargetMode="External"/><Relationship Id="rId79" Type="http://schemas.openxmlformats.org/officeDocument/2006/relationships/hyperlink" Target="https://www.argentina.gob.ar/sites/default/files/2022/06/labadens_ignacio.pdf" TargetMode="External"/><Relationship Id="rId78" Type="http://schemas.openxmlformats.org/officeDocument/2006/relationships/hyperlink" Target="https://acij.org.ar/wp-content/uploads/2026/04/%C2%BFQuienes-podrian-ser-los-proximos-jueces-y-juezas-del-Poder-Judicial-de-la-Nacion_-2026.pdf" TargetMode="External"/><Relationship Id="rId71" Type="http://schemas.openxmlformats.org/officeDocument/2006/relationships/hyperlink" Target="https://www.argentina.gob.ar/sites/default/files/2024/11/decaria_hugo_fabian-_cv.pdf" TargetMode="External"/><Relationship Id="rId70" Type="http://schemas.openxmlformats.org/officeDocument/2006/relationships/hyperlink" Target="https://acij.org.ar/wp-content/uploads/2026/04/%C2%BFQuienes-podrian-ser-los-proximos-jueces-y-juezas-del-Poder-Judicial-de-la-Nacion_-2026.pdf" TargetMode="External"/><Relationship Id="rId139" Type="http://schemas.openxmlformats.org/officeDocument/2006/relationships/hyperlink" Target="https://www.argentina.gob.ar/sites/default/files/2024/08/curriculum_conc_-_24515820_asturias_miguel_angel.pdf" TargetMode="External"/><Relationship Id="rId138" Type="http://schemas.openxmlformats.org/officeDocument/2006/relationships/hyperlink" Target="https://justa.acij.org.ar/articulos/acij-solicito-suspension-de-un-concurso-del-consejo-de-la-magistratura-tras-una-serie-de-irregularidades" TargetMode="External"/><Relationship Id="rId137" Type="http://schemas.openxmlformats.org/officeDocument/2006/relationships/hyperlink" Target="https://www.argentina.gob.ar/sites/default/files/2023/05/curriculum_conc_-_20202551_rapkinas_karina_gabriela.pdf" TargetMode="External"/><Relationship Id="rId132" Type="http://schemas.openxmlformats.org/officeDocument/2006/relationships/hyperlink" Target="https://acij.org.ar/wp-content/uploads/2026/04/%C2%BFQuienes-podrian-ser-los-proximos-jueces-y-juezas-del-Poder-Judicial-de-la-Nacion_-2026.pdf" TargetMode="External"/><Relationship Id="rId131" Type="http://schemas.openxmlformats.org/officeDocument/2006/relationships/hyperlink" Target="https://www.argentina.gob.ar/sites/default/files/2024/05/curriculum_conc_-_28422078_anzorreguy_diego.pdf" TargetMode="External"/><Relationship Id="rId130" Type="http://schemas.openxmlformats.org/officeDocument/2006/relationships/hyperlink" Target="https://acij.org.ar/wp-content/uploads/2026/04/%C2%BFQuienes-podrian-ser-los-proximos-jueces-y-juezas-del-Poder-Judicial-de-la-Nacion_-2026.pdf" TargetMode="External"/><Relationship Id="rId136" Type="http://schemas.openxmlformats.org/officeDocument/2006/relationships/hyperlink" Target="https://www.argentina.gob.ar/sites/default/files/fraga_andres_guillermo.pdf" TargetMode="External"/><Relationship Id="rId135" Type="http://schemas.openxmlformats.org/officeDocument/2006/relationships/hyperlink" Target="https://www.argentina.gob.ar/sites/default/files/2024/09/djivaris_jorge_-_cv.pdf" TargetMode="External"/><Relationship Id="rId134" Type="http://schemas.openxmlformats.org/officeDocument/2006/relationships/hyperlink" Target="https://acij.org.ar/wp-content/uploads/2026/04/%C2%BFQuienes-podrian-ser-los-proximos-jueces-y-juezas-del-Poder-Judicial-de-la-Nacion_-2026.pdf" TargetMode="External"/><Relationship Id="rId133" Type="http://schemas.openxmlformats.org/officeDocument/2006/relationships/hyperlink" Target="https://www.argentina.gob.ar/sites/default/files/2024/06/curriculum_conc_-_29483377_rosatti_emilio.pdf" TargetMode="External"/><Relationship Id="rId62" Type="http://schemas.openxmlformats.org/officeDocument/2006/relationships/hyperlink" Target="https://acij.org.ar/wp-content/uploads/2026/04/%C2%BFQuienes-podrian-ser-los-proximos-jueces-y-juezas-del-Poder-Judicial-de-la-Nacion_-2026.pdf" TargetMode="External"/><Relationship Id="rId61" Type="http://schemas.openxmlformats.org/officeDocument/2006/relationships/hyperlink" Target="https://www.argentina.gob.ar/sites/default/files/2023/05/curriculum_conc_-_25965264_herrera_julian.pdf" TargetMode="External"/><Relationship Id="rId64" Type="http://schemas.openxmlformats.org/officeDocument/2006/relationships/hyperlink" Target="https://acij.org.ar/wp-content/uploads/2026/04/%C2%BFQuienes-podrian-ser-los-proximos-jueces-y-juezas-del-Poder-Judicial-de-la-Nacion_-2026.pdf" TargetMode="External"/><Relationship Id="rId63" Type="http://schemas.openxmlformats.org/officeDocument/2006/relationships/hyperlink" Target="https://www.argentina.gob.ar/sites/default/files/2023/06/curriculum_conc_-_27745590_flores_pablo_javier.pdf" TargetMode="External"/><Relationship Id="rId66" Type="http://schemas.openxmlformats.org/officeDocument/2006/relationships/hyperlink" Target="https://acij.org.ar/wp-content/uploads/2026/04/%C2%BFQuienes-podrian-ser-los-proximos-jueces-y-juezas-del-Poder-Judicial-de-la-Nacion_-2026.pdf" TargetMode="External"/><Relationship Id="rId172" Type="http://schemas.openxmlformats.org/officeDocument/2006/relationships/hyperlink" Target="https://www.argentina.gob.ar/sites/default/files/2024/08/curriculum_conc_-_29747494_marino_ramiro_ariel.pdf" TargetMode="External"/><Relationship Id="rId65" Type="http://schemas.openxmlformats.org/officeDocument/2006/relationships/hyperlink" Target="https://www.argentina.gob.ar/sites/default/files/2023/06/curriculum_conc_-_27451343_gaset_maisonave_juan_manuel.pdf" TargetMode="External"/><Relationship Id="rId171" Type="http://schemas.openxmlformats.org/officeDocument/2006/relationships/hyperlink" Target="https://www.argentina.gob.ar/sites/default/files/2024/09/pagano_mata_angela_cecilia_-_cv_.pdf" TargetMode="External"/><Relationship Id="rId68" Type="http://schemas.openxmlformats.org/officeDocument/2006/relationships/hyperlink" Target="https://acij.org.ar/wp-content/uploads/2026/04/%C2%BFQuienes-podrian-ser-los-proximos-jueces-y-juezas-del-Poder-Judicial-de-la-Nacion_-2026.pdf" TargetMode="External"/><Relationship Id="rId170" Type="http://schemas.openxmlformats.org/officeDocument/2006/relationships/hyperlink" Target="https://www.argentina.gob.ar/sites/default/files/polizza_jose_ignacio_0.pdf" TargetMode="External"/><Relationship Id="rId67" Type="http://schemas.openxmlformats.org/officeDocument/2006/relationships/hyperlink" Target="https://www.argentina.gob.ar/sites/default/files/2023/06/curriculum_conc_-_22605012_ferrario_mario_alberto.pdf" TargetMode="External"/><Relationship Id="rId60" Type="http://schemas.openxmlformats.org/officeDocument/2006/relationships/hyperlink" Target="https://acij.org.ar/wp-content/uploads/2026/04/%C2%BFQuienes-podrian-ser-los-proximos-jueces-y-juezas-del-Poder-Judicial-de-la-Nacion_-2026.pdf" TargetMode="External"/><Relationship Id="rId165" Type="http://schemas.openxmlformats.org/officeDocument/2006/relationships/hyperlink" Target="https://www.argentina.gob.ar/sites/default/files/rubiero.pdf" TargetMode="External"/><Relationship Id="rId69" Type="http://schemas.openxmlformats.org/officeDocument/2006/relationships/hyperlink" Target="https://www.argentina.gob.ar/sites/default/files/2023/06/curriculum_conc_-_22990215_arzubi_calvo_javier_matias.pdf" TargetMode="External"/><Relationship Id="rId164" Type="http://schemas.openxmlformats.org/officeDocument/2006/relationships/hyperlink" Target="https://www.argentina.gob.ar/sites/default/files/2024/08/curriculum_conc_-_29109346_pereyra_javier_rodrigo.pdf" TargetMode="External"/><Relationship Id="rId163" Type="http://schemas.openxmlformats.org/officeDocument/2006/relationships/hyperlink" Target="https://www.argentina.gob.ar/sites/default/files/2023/05/curriculum_conc_-_24036654_rastellino_barbara.pdf" TargetMode="External"/><Relationship Id="rId162" Type="http://schemas.openxmlformats.org/officeDocument/2006/relationships/hyperlink" Target="https://www.argentina.gob.ar/sites/default/files/2024/11/alfaro_vanesa_silvana-cv.pdf" TargetMode="External"/><Relationship Id="rId169" Type="http://schemas.openxmlformats.org/officeDocument/2006/relationships/hyperlink" Target="https://www.argentina.gob.ar/sites/default/files/2022/06/califano_lucila_-_cv.pdf" TargetMode="External"/><Relationship Id="rId168" Type="http://schemas.openxmlformats.org/officeDocument/2006/relationships/hyperlink" Target="https://www.argentina.gob.ar/sites/default/files/2023/05/curriculum_conc_-_31703153_cordoba_florencia_ines.pdf" TargetMode="External"/><Relationship Id="rId167" Type="http://schemas.openxmlformats.org/officeDocument/2006/relationships/hyperlink" Target="https://www.argentina.gob.ar/sites/default/files/2024/05/curriculum_conc_-_11758701_braghini_alicia_isabel.pdf" TargetMode="External"/><Relationship Id="rId166" Type="http://schemas.openxmlformats.org/officeDocument/2006/relationships/hyperlink" Target="https://chequeado.com/el-explicador/afa-quienes-son-los-integrantes-del-tribunal-de-disciplina-y-cual-es-su-funcion-tras-la-sancion-a-estudiantes-de-la-plata/" TargetMode="External"/><Relationship Id="rId51" Type="http://schemas.openxmlformats.org/officeDocument/2006/relationships/hyperlink" Target="https://www.argentina.gob.ar/sites/default/files/2024/08/curriculum_conc_-_22362323_kvitko_laura_fabiana.pdf" TargetMode="External"/><Relationship Id="rId50" Type="http://schemas.openxmlformats.org/officeDocument/2006/relationships/hyperlink" Target="https://acij.org.ar/wp-content/uploads/2026/04/%C2%BFQuienes-podrian-ser-los-proximos-jueces-y-juezas-del-Poder-Judicial-de-la-Nacion_-2026.pdf" TargetMode="External"/><Relationship Id="rId53" Type="http://schemas.openxmlformats.org/officeDocument/2006/relationships/hyperlink" Target="https://www.argentina.gob.ar/sites/default/files/catania_alejandro_cv.pdf" TargetMode="External"/><Relationship Id="rId52" Type="http://schemas.openxmlformats.org/officeDocument/2006/relationships/hyperlink" Target="https://acij.org.ar/wp-content/uploads/2026/04/%C2%BFQuienes-podrian-ser-los-proximos-jueces-y-juezas-del-Poder-Judicial-de-la-Nacion_-2026.pdf" TargetMode="External"/><Relationship Id="rId55" Type="http://schemas.openxmlformats.org/officeDocument/2006/relationships/hyperlink" Target="https://www.argentina.gob.ar/sites/default/files/galvan_greenway_juan_cv.pdf" TargetMode="External"/><Relationship Id="rId161" Type="http://schemas.openxmlformats.org/officeDocument/2006/relationships/hyperlink" Target="https://www.argentina.gob.ar/sites/default/files/2024/11/salduna_mariana-cv.pdf" TargetMode="External"/><Relationship Id="rId54" Type="http://schemas.openxmlformats.org/officeDocument/2006/relationships/hyperlink" Target="https://acij.org.ar/wp-content/uploads/2026/04/%C2%BFQuienes-podrian-ser-los-proximos-jueces-y-juezas-del-Poder-Judicial-de-la-Nacion_-2026.pdf" TargetMode="External"/><Relationship Id="rId160" Type="http://schemas.openxmlformats.org/officeDocument/2006/relationships/hyperlink" Target="https://www.argentina.gob.ar/sites/default/files/mag-vacantes-20190712/Curriculum_conc%20-%2024313465_PASCUAL%2C%20FERNANDO%20CARLOS%20D.pdf" TargetMode="External"/><Relationship Id="rId57" Type="http://schemas.openxmlformats.org/officeDocument/2006/relationships/hyperlink" Target="https://www.argentina.gob.ar/sites/default/files/2023/05/curriculum_conc_-_23952118_wiszniacki_laura.pdf" TargetMode="External"/><Relationship Id="rId56" Type="http://schemas.openxmlformats.org/officeDocument/2006/relationships/hyperlink" Target="https://acij.org.ar/wp-content/uploads/2026/04/%C2%BFQuienes-podrian-ser-los-proximos-jueces-y-juezas-del-Poder-Judicial-de-la-Nacion_-2026.pdf" TargetMode="External"/><Relationship Id="rId159" Type="http://schemas.openxmlformats.org/officeDocument/2006/relationships/hyperlink" Target="https://www.argentina.gob.ar/sites/default/files/2023/06/curriculum_conc_-_23329182_rodriguez_palma_bernardo_maria.pdf" TargetMode="External"/><Relationship Id="rId59" Type="http://schemas.openxmlformats.org/officeDocument/2006/relationships/hyperlink" Target="https://www.argentina.gob.ar/sites/default/files/2023/05/curriculum_conc_-_32401769_sobrino_reig_ezequiel_javier.pdf" TargetMode="External"/><Relationship Id="rId154" Type="http://schemas.openxmlformats.org/officeDocument/2006/relationships/hyperlink" Target="https://www.argentina.gob.ar/sites/default/files/toia_leonardo_marco.pdf" TargetMode="External"/><Relationship Id="rId58" Type="http://schemas.openxmlformats.org/officeDocument/2006/relationships/hyperlink" Target="https://acij.org.ar/wp-content/uploads/2026/04/%C2%BFQuienes-podrian-ser-los-proximos-jueces-y-juezas-del-Poder-Judicial-de-la-Nacion_-2026.pdf" TargetMode="External"/><Relationship Id="rId153" Type="http://schemas.openxmlformats.org/officeDocument/2006/relationships/hyperlink" Target="https://justa.acij.org.ar/articulos/acij-solicito-suspension-de-un-concurso-del-consejo-de-la-magistratura-tras-una-serie-de-irregularidades" TargetMode="External"/><Relationship Id="rId152" Type="http://schemas.openxmlformats.org/officeDocument/2006/relationships/hyperlink" Target="https://www.argentina.gob.ar/sites/default/files/2023/05/curriculum_conc_-_31694319_ylarri_juan_santiago.pdf" TargetMode="External"/><Relationship Id="rId151" Type="http://schemas.openxmlformats.org/officeDocument/2006/relationships/hyperlink" Target="https://www.argentina.gob.ar/sites/default/files/2025/02/cina_pablo_cesar-cv.pdf" TargetMode="External"/><Relationship Id="rId158" Type="http://schemas.openxmlformats.org/officeDocument/2006/relationships/hyperlink" Target="https://www.argentina.gob.ar/sites/default/files/2026/01/cultraro_gustavo_alejandro_roque_-_cv.pdf" TargetMode="External"/><Relationship Id="rId157" Type="http://schemas.openxmlformats.org/officeDocument/2006/relationships/hyperlink" Target="https://www.argentina.gob.ar/sites/default/files/2026/05/mancini_maria_soledad_-cv_0.pdf" TargetMode="External"/><Relationship Id="rId156" Type="http://schemas.openxmlformats.org/officeDocument/2006/relationships/hyperlink" Target="https://www.argentina.gob.ar/sites/default/files/2025/02/miguel_carmona_maria_virginia-cv.pdf" TargetMode="External"/><Relationship Id="rId155" Type="http://schemas.openxmlformats.org/officeDocument/2006/relationships/hyperlink" Target="https://datos.csjn.gov.ar/dataset/cb06bcd8-cf71-4f8d-8c0b-77d85aa1d73b/resource/911e268e-2653-4e38-848b-27433d38101c/download/listado-de-personal.pdf" TargetMode="External"/><Relationship Id="rId107" Type="http://schemas.openxmlformats.org/officeDocument/2006/relationships/hyperlink" Target="https://www.argentina.gob.ar/sites/default/files/2024/06/curriculum_conc_-_14569753_pitrau_osvaldo_felipe.pdf" TargetMode="External"/><Relationship Id="rId106" Type="http://schemas.openxmlformats.org/officeDocument/2006/relationships/hyperlink" Target="https://acij.org.ar/wp-content/uploads/2026/04/%C2%BFQuienes-podrian-ser-los-proximos-jueces-y-juezas-del-Poder-Judicial-de-la-Nacion_-2026.pdf" TargetMode="External"/><Relationship Id="rId105" Type="http://schemas.openxmlformats.org/officeDocument/2006/relationships/hyperlink" Target="https://www.argentina.gob.ar/sites/default/files/2024/06/curriculum_conc_-_18235003_romero_analia.pdf" TargetMode="External"/><Relationship Id="rId104" Type="http://schemas.openxmlformats.org/officeDocument/2006/relationships/hyperlink" Target="https://acij.org.ar/wp-content/uploads/2026/04/%C2%BFQuienes-podrian-ser-los-proximos-jueces-y-juezas-del-Poder-Judicial-de-la-Nacion_-2026.pdf" TargetMode="External"/><Relationship Id="rId109" Type="http://schemas.openxmlformats.org/officeDocument/2006/relationships/hyperlink" Target="https://www.argentina.gob.ar/sites/default/files/2024/06/curriculum_conc_-_28970313_cordoba_lucila_ines.pdf" TargetMode="External"/><Relationship Id="rId108" Type="http://schemas.openxmlformats.org/officeDocument/2006/relationships/hyperlink" Target="https://acij.org.ar/wp-content/uploads/2026/04/%C2%BFQuienes-podrian-ser-los-proximos-jueces-y-juezas-del-Poder-Judicial-de-la-Nacion_-2026.pdf" TargetMode="External"/><Relationship Id="rId220" Type="http://schemas.openxmlformats.org/officeDocument/2006/relationships/hyperlink" Target="https://www.argentina.gob.ar/sites/default/files/2026/05/mihura_gradin_sixto_-_cv.pdf" TargetMode="External"/><Relationship Id="rId103" Type="http://schemas.openxmlformats.org/officeDocument/2006/relationships/hyperlink" Target="https://www.argentina.gob.ar/sites/default/files/2024/06/curriculum_conc_-_24235641_castro_paula_andrea.pdf" TargetMode="External"/><Relationship Id="rId102" Type="http://schemas.openxmlformats.org/officeDocument/2006/relationships/hyperlink" Target="https://acij.org.ar/wp-content/uploads/2026/04/%C2%BFQuienes-podrian-ser-los-proximos-jueces-y-juezas-del-Poder-Judicial-de-la-Nacion_-2026.pdf" TargetMode="External"/><Relationship Id="rId101" Type="http://schemas.openxmlformats.org/officeDocument/2006/relationships/hyperlink" Target="https://www.argentina.gob.ar/sites/default/files/2024/06/curriculum_conc_-_26542514_biscardi_samanta_claudia.pdf" TargetMode="External"/><Relationship Id="rId100" Type="http://schemas.openxmlformats.org/officeDocument/2006/relationships/hyperlink" Target="https://acij.org.ar/wp-content/uploads/2026/04/%C2%BFQuienes-podrian-ser-los-proximos-jueces-y-juezas-del-Poder-Judicial-de-la-Nacion_-2026.pdf" TargetMode="External"/><Relationship Id="rId221" Type="http://schemas.openxmlformats.org/officeDocument/2006/relationships/drawing" Target="../drawings/drawing2.xml"/><Relationship Id="rId217" Type="http://schemas.openxmlformats.org/officeDocument/2006/relationships/hyperlink" Target="https://www.argentina.gob.ar/sites/default/files/2026/06/carbone_franco_mariano_-_cv.pdf" TargetMode="External"/><Relationship Id="rId216" Type="http://schemas.openxmlformats.org/officeDocument/2006/relationships/hyperlink" Target="https://www.argentina.gob.ar/sites/default/files/2024/08/curriculum_conc_-_23669246_janeiro_maria_gabriela.pdf" TargetMode="External"/><Relationship Id="rId215" Type="http://schemas.openxmlformats.org/officeDocument/2006/relationships/hyperlink" Target="https://www.argentina.gob.ar/sites/default/files/2024/08/curriculum_conc_-_25670329_bertolini_valeria_alicia.pdf" TargetMode="External"/><Relationship Id="rId214" Type="http://schemas.openxmlformats.org/officeDocument/2006/relationships/hyperlink" Target="https://www.argentina.gob.ar/sites/default/files/2026/05/vilar_ariel_alejandro_-_cv.pdf" TargetMode="External"/><Relationship Id="rId219" Type="http://schemas.openxmlformats.org/officeDocument/2006/relationships/hyperlink" Target="https://www.argentina.gob.ar/sites/default/files/2026/05/monteleone_romina_cv.pdf" TargetMode="External"/><Relationship Id="rId218" Type="http://schemas.openxmlformats.org/officeDocument/2006/relationships/hyperlink" Target="https://www.argentina.gob.ar/sites/default/files/2026/05/bernial_juan_carlos_-_cv.pdf" TargetMode="External"/><Relationship Id="rId213" Type="http://schemas.openxmlformats.org/officeDocument/2006/relationships/hyperlink" Target="https://www.argentina.gob.ar/sites/default/files/2024/06/curriculum_conc_-_21923302_iuspa_federico_jose.pdf" TargetMode="External"/><Relationship Id="rId212" Type="http://schemas.openxmlformats.org/officeDocument/2006/relationships/hyperlink" Target="https://www.boletinoficial.gob.ar/pdf/aviso/primera/339410/20260313" TargetMode="External"/><Relationship Id="rId211" Type="http://schemas.openxmlformats.org/officeDocument/2006/relationships/hyperlink" Target="https://www.argentina.gob.ar/sites/default/files/2026/06/mendez_ortiz_emiliano_pedro_-_cv.pdf" TargetMode="External"/><Relationship Id="rId210" Type="http://schemas.openxmlformats.org/officeDocument/2006/relationships/hyperlink" Target="https://www.argentina.gob.ar/sites/default/files/2024/09/d_alessandro_fernando_gabriel_-_cv.pdf" TargetMode="External"/><Relationship Id="rId129" Type="http://schemas.openxmlformats.org/officeDocument/2006/relationships/hyperlink" Target="https://www.argentina.gob.ar/sites/default/files/2024/11/matkovic_pablo_-_cv.pdf.pdf" TargetMode="External"/><Relationship Id="rId128" Type="http://schemas.openxmlformats.org/officeDocument/2006/relationships/hyperlink" Target="https://acij.org.ar/wp-content/uploads/2026/04/%C2%BFQuienes-podrian-ser-los-proximos-jueces-y-juezas-del-Poder-Judicial-de-la-Nacion_-2026.pdf" TargetMode="External"/><Relationship Id="rId127" Type="http://schemas.openxmlformats.org/officeDocument/2006/relationships/hyperlink" Target="https://www.argentina.gob.ar/sites/default/files/2026/01/giudici_juan_pedro_-_cv.pdf" TargetMode="External"/><Relationship Id="rId126" Type="http://schemas.openxmlformats.org/officeDocument/2006/relationships/hyperlink" Target="https://acij.org.ar/wp-content/uploads/2026/04/%C2%BFQuienes-podrian-ser-los-proximos-jueces-y-juezas-del-Poder-Judicial-de-la-Nacion_-2026.pdf" TargetMode="External"/><Relationship Id="rId121" Type="http://schemas.openxmlformats.org/officeDocument/2006/relationships/hyperlink" Target="https://www.argentina.gob.ar/sites/default/files/2025/02/saux_santiago-cv.pdf" TargetMode="External"/><Relationship Id="rId120" Type="http://schemas.openxmlformats.org/officeDocument/2006/relationships/hyperlink" Target="https://acij.org.ar/wp-content/uploads/2026/04/%C2%BFQuienes-podrian-ser-los-proximos-jueces-y-juezas-del-Poder-Judicial-de-la-Nacion_-2026.pdf" TargetMode="External"/><Relationship Id="rId125" Type="http://schemas.openxmlformats.org/officeDocument/2006/relationships/hyperlink" Target="https://www.argentina.gob.ar/sites/default/files/2026/01/boyajian_rivas_maria_agustina_-_cv.pdf" TargetMode="External"/><Relationship Id="rId124" Type="http://schemas.openxmlformats.org/officeDocument/2006/relationships/hyperlink" Target="https://acij.org.ar/wp-content/uploads/2026/04/%C2%BFQuienes-podrian-ser-los-proximos-jueces-y-juezas-del-Poder-Judicial-de-la-Nacion_-2026.pdf" TargetMode="External"/><Relationship Id="rId123" Type="http://schemas.openxmlformats.org/officeDocument/2006/relationships/hyperlink" Target="https://www.argentina.gob.ar/sites/default/files/2025/02/rodriguez_walter_alberto-cv.pdf" TargetMode="External"/><Relationship Id="rId122" Type="http://schemas.openxmlformats.org/officeDocument/2006/relationships/hyperlink" Target="https://acij.org.ar/wp-content/uploads/2026/04/%C2%BFQuienes-podrian-ser-los-proximos-jueces-y-juezas-del-Poder-Judicial-de-la-Nacion_-2026.pdf" TargetMode="External"/><Relationship Id="rId95" Type="http://schemas.openxmlformats.org/officeDocument/2006/relationships/hyperlink" Target="https://www.argentina.gob.ar/sites/default/files/2024/05/curriculum_conc_-_13753865_carnota_walter_fabian.pdf" TargetMode="External"/><Relationship Id="rId94" Type="http://schemas.openxmlformats.org/officeDocument/2006/relationships/hyperlink" Target="https://acij.org.ar/wp-content/uploads/2026/04/%C2%BFQuienes-podrian-ser-los-proximos-jueces-y-juezas-del-Poder-Judicial-de-la-Nacion_-2026.pdf" TargetMode="External"/><Relationship Id="rId97" Type="http://schemas.openxmlformats.org/officeDocument/2006/relationships/hyperlink" Target="https://www.argentina.gob.ar/sites/default/files/2024/05/curriculum_conc_-_22303190_strasser_fernando.pdf" TargetMode="External"/><Relationship Id="rId96" Type="http://schemas.openxmlformats.org/officeDocument/2006/relationships/hyperlink" Target="https://acij.org.ar/wp-content/uploads/2026/04/%C2%BFQuienes-podrian-ser-los-proximos-jueces-y-juezas-del-Poder-Judicial-de-la-Nacion_-2026.pdf" TargetMode="External"/><Relationship Id="rId99" Type="http://schemas.openxmlformats.org/officeDocument/2006/relationships/hyperlink" Target="https://www.argentina.gob.ar/sites/default/files/2024/06/curriculum_conc_-_24496760_quian_zavalia_santiago.pdf" TargetMode="External"/><Relationship Id="rId98" Type="http://schemas.openxmlformats.org/officeDocument/2006/relationships/hyperlink" Target="https://acij.org.ar/wp-content/uploads/2026/04/%C2%BFQuienes-podrian-ser-los-proximos-jueces-y-juezas-del-Poder-Judicial-de-la-Nacion_-2026.pdf" TargetMode="External"/><Relationship Id="rId91" Type="http://schemas.openxmlformats.org/officeDocument/2006/relationships/hyperlink" Target="https://www.argentina.gob.ar/sites/default/files/2024/09/gomez_constenla_leandro_-_cv.pdf" TargetMode="External"/><Relationship Id="rId90" Type="http://schemas.openxmlformats.org/officeDocument/2006/relationships/hyperlink" Target="https://acij.org.ar/wp-content/uploads/2026/04/%C2%BFQuienes-podrian-ser-los-proximos-jueces-y-juezas-del-Poder-Judicial-de-la-Nacion_-2026.pdf" TargetMode="External"/><Relationship Id="rId93" Type="http://schemas.openxmlformats.org/officeDocument/2006/relationships/hyperlink" Target="https://www.argentina.gob.ar/sites/default/files/2024/08/curriculum_conc_-_22642246_allievi_diego.pdf" TargetMode="External"/><Relationship Id="rId92" Type="http://schemas.openxmlformats.org/officeDocument/2006/relationships/hyperlink" Target="https://acij.org.ar/wp-content/uploads/2026/04/%C2%BFQuienes-podrian-ser-los-proximos-jueces-y-juezas-del-Poder-Judicial-de-la-Nacion_-2026.pdf" TargetMode="External"/><Relationship Id="rId118" Type="http://schemas.openxmlformats.org/officeDocument/2006/relationships/hyperlink" Target="https://acij.org.ar/wp-content/uploads/2026/04/%C2%BFQuienes-podrian-ser-los-proximos-jueces-y-juezas-del-Poder-Judicial-de-la-Nacion_-2026.pdf" TargetMode="External"/><Relationship Id="rId117" Type="http://schemas.openxmlformats.org/officeDocument/2006/relationships/hyperlink" Target="https://www.argentina.gob.ar/sites/default/files/2024/08/curriculum_conc_-_24662740_fuertes_paula.pdf" TargetMode="External"/><Relationship Id="rId116" Type="http://schemas.openxmlformats.org/officeDocument/2006/relationships/hyperlink" Target="https://acij.org.ar/wp-content/uploads/2026/04/%C2%BFQuienes-podrian-ser-los-proximos-jueces-y-juezas-del-Poder-Judicial-de-la-Nacion_-2026.pdf" TargetMode="External"/><Relationship Id="rId115" Type="http://schemas.openxmlformats.org/officeDocument/2006/relationships/hyperlink" Target="https://www.argentina.gob.ar/sites/default/files/2024/08/curriculum_conc_-_29747494_marino_ramiro_ariel.pdf" TargetMode="External"/><Relationship Id="rId119" Type="http://schemas.openxmlformats.org/officeDocument/2006/relationships/hyperlink" Target="https://www.argentina.gob.ar/sites/default/files/2024/08/curriculum_conc_-_23454265_poncio_santiago.pdf" TargetMode="External"/><Relationship Id="rId110" Type="http://schemas.openxmlformats.org/officeDocument/2006/relationships/hyperlink" Target="https://acij.org.ar/wp-content/uploads/2026/04/%C2%BFQuienes-podrian-ser-los-proximos-jueces-y-juezas-del-Poder-Judicial-de-la-Nacion_-2026.pdf" TargetMode="External"/><Relationship Id="rId114" Type="http://schemas.openxmlformats.org/officeDocument/2006/relationships/hyperlink" Target="https://acij.org.ar/wp-content/uploads/2026/04/%C2%BFQuienes-podrian-ser-los-proximos-jueces-y-juezas-del-Poder-Judicial-de-la-Nacion_-2026.pdf" TargetMode="External"/><Relationship Id="rId113" Type="http://schemas.openxmlformats.org/officeDocument/2006/relationships/hyperlink" Target="https://www.argentina.gob.ar/sites/default/files/2023/06/curriculum_massa_maria_florencia.pdf" TargetMode="External"/><Relationship Id="rId112" Type="http://schemas.openxmlformats.org/officeDocument/2006/relationships/hyperlink" Target="https://acij.org.ar/wp-content/uploads/2026/04/%C2%BFQuienes-podrian-ser-los-proximos-jueces-y-juezas-del-Poder-Judicial-de-la-Nacion_-2026.pdf" TargetMode="External"/><Relationship Id="rId111" Type="http://schemas.openxmlformats.org/officeDocument/2006/relationships/hyperlink" Target="https://www.argentina.gob.ar/sites/default/files/2023/06/curriculum_ameri_maria_laura.pdf" TargetMode="External"/><Relationship Id="rId206" Type="http://schemas.openxmlformats.org/officeDocument/2006/relationships/hyperlink" Target="https://www.argentina.gob.ar/sites/default/files/2026/01/manauta_diego_fernando_-_cv.pdf" TargetMode="External"/><Relationship Id="rId205" Type="http://schemas.openxmlformats.org/officeDocument/2006/relationships/hyperlink" Target="https://www.argentina.gob.ar/sites/default/files/2026/01/loguarro_claudio_fabian_-_cv.pdf" TargetMode="External"/><Relationship Id="rId204" Type="http://schemas.openxmlformats.org/officeDocument/2006/relationships/hyperlink" Target="https://www.argentina.gob.ar/sites/default/files/2023/07/curriculum_conc_-_28884041_toledo_pablo_roberto.pdf" TargetMode="External"/><Relationship Id="rId203" Type="http://schemas.openxmlformats.org/officeDocument/2006/relationships/hyperlink" Target="https://www.argentina.gob.ar/sites/default/files/2025/02/ponce_de_leon_ruth_maria-cv.pdf" TargetMode="External"/><Relationship Id="rId209" Type="http://schemas.openxmlformats.org/officeDocument/2006/relationships/hyperlink" Target="https://www.argentina.gob.ar/sites/default/files/2026/01/jueguen_maria_claudia_-_cv.pdf" TargetMode="External"/><Relationship Id="rId208" Type="http://schemas.openxmlformats.org/officeDocument/2006/relationships/hyperlink" Target="https://www.argentina.gob.ar/sites/default/files/2026/01/pisacco_marina_edith_-_cv.pdf" TargetMode="External"/><Relationship Id="rId207" Type="http://schemas.openxmlformats.org/officeDocument/2006/relationships/hyperlink" Target="https://www.argentina.gob.ar/sites/default/files/2026/01/tula_diego_javier_-_cv.pdf" TargetMode="External"/><Relationship Id="rId202" Type="http://schemas.openxmlformats.org/officeDocument/2006/relationships/hyperlink" Target="https://www.argentina.gob.ar/sites/default/files/2025/11/ise_maria_virginia_-_cv.pdf" TargetMode="External"/><Relationship Id="rId201" Type="http://schemas.openxmlformats.org/officeDocument/2006/relationships/hyperlink" Target="https://www.argentina.gob.ar/sites/default/files/2023/07/curriculum_conc_-_17438387_luna_roldan_angel_roger.pdf" TargetMode="External"/><Relationship Id="rId200" Type="http://schemas.openxmlformats.org/officeDocument/2006/relationships/hyperlink" Target="https://www.argentina.gob.ar/sites/default/files/2024/11/riccardini_juan_carlos-cv.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0"/>
    <col customWidth="1" min="2" max="2" width="32.38"/>
    <col customWidth="1" min="3" max="3" width="20.63"/>
    <col customWidth="1" min="4" max="4" width="51.5"/>
    <col customWidth="1" min="5" max="5" width="19.25"/>
  </cols>
  <sheetData>
    <row r="1">
      <c r="A1" s="1"/>
      <c r="B1" s="2" t="s">
        <v>0</v>
      </c>
      <c r="C1" s="4"/>
      <c r="D1" s="4"/>
      <c r="E1" s="5"/>
      <c r="F1" s="1"/>
      <c r="G1" s="1"/>
      <c r="H1" s="1"/>
      <c r="I1" s="1"/>
      <c r="J1" s="1"/>
      <c r="K1" s="1"/>
      <c r="L1" s="1"/>
      <c r="M1" s="1"/>
      <c r="N1" s="1"/>
      <c r="O1" s="1"/>
      <c r="P1" s="1"/>
      <c r="Q1" s="1"/>
      <c r="R1" s="1"/>
      <c r="S1" s="1"/>
      <c r="T1" s="1"/>
      <c r="U1" s="1"/>
      <c r="V1" s="1"/>
      <c r="W1" s="1"/>
      <c r="X1" s="1"/>
      <c r="Y1" s="1"/>
      <c r="Z1" s="1"/>
      <c r="AA1" s="1"/>
      <c r="AB1" s="1"/>
    </row>
    <row r="2">
      <c r="A2" s="8"/>
      <c r="B2" s="9" t="s">
        <v>5</v>
      </c>
      <c r="C2" s="11">
        <v>1002.0</v>
      </c>
      <c r="D2" s="13" t="s">
        <v>8</v>
      </c>
      <c r="E2" s="15">
        <v>290.0</v>
      </c>
      <c r="F2" s="1"/>
      <c r="G2" s="1"/>
      <c r="H2" s="1"/>
      <c r="I2" s="1"/>
      <c r="J2" s="1"/>
      <c r="K2" s="1"/>
      <c r="L2" s="1"/>
      <c r="M2" s="1"/>
      <c r="N2" s="1"/>
      <c r="O2" s="1"/>
      <c r="P2" s="1"/>
      <c r="Q2" s="1"/>
      <c r="R2" s="1"/>
      <c r="S2" s="1"/>
      <c r="T2" s="1"/>
      <c r="U2" s="1"/>
      <c r="V2" s="1"/>
      <c r="W2" s="1"/>
      <c r="X2" s="1"/>
      <c r="Y2" s="1"/>
      <c r="Z2" s="1"/>
      <c r="AA2" s="1"/>
      <c r="AB2" s="1"/>
    </row>
    <row r="3">
      <c r="A3" s="8"/>
      <c r="B3" s="17"/>
      <c r="C3" s="18"/>
      <c r="D3" s="19" t="s">
        <v>19</v>
      </c>
      <c r="E3" s="20">
        <v>24.0</v>
      </c>
      <c r="F3" s="1"/>
      <c r="G3" s="1"/>
      <c r="H3" s="1"/>
      <c r="I3" s="1"/>
      <c r="J3" s="1"/>
      <c r="K3" s="1"/>
      <c r="L3" s="1"/>
      <c r="M3" s="1"/>
      <c r="N3" s="1"/>
      <c r="O3" s="1"/>
      <c r="P3" s="1"/>
      <c r="Q3" s="1"/>
      <c r="R3" s="1"/>
      <c r="S3" s="1"/>
      <c r="T3" s="1"/>
      <c r="U3" s="1"/>
      <c r="V3" s="1"/>
      <c r="W3" s="1"/>
      <c r="X3" s="1"/>
      <c r="Y3" s="1"/>
      <c r="Z3" s="1"/>
      <c r="AA3" s="1"/>
      <c r="AB3" s="1"/>
    </row>
    <row r="4">
      <c r="A4" s="8"/>
      <c r="B4" s="9" t="s">
        <v>26</v>
      </c>
      <c r="C4" s="23">
        <v>314.0</v>
      </c>
      <c r="D4" s="13" t="s">
        <v>31</v>
      </c>
      <c r="E4" s="24">
        <v>160.0</v>
      </c>
      <c r="F4" s="1"/>
      <c r="G4" s="1"/>
      <c r="H4" s="1"/>
      <c r="I4" s="1"/>
      <c r="J4" s="1"/>
      <c r="K4" s="1"/>
      <c r="L4" s="1"/>
      <c r="M4" s="1"/>
      <c r="N4" s="1"/>
      <c r="O4" s="1"/>
      <c r="P4" s="1"/>
      <c r="Q4" s="1"/>
      <c r="R4" s="1"/>
      <c r="S4" s="1"/>
      <c r="T4" s="1"/>
      <c r="U4" s="1"/>
      <c r="V4" s="1"/>
      <c r="W4" s="1"/>
      <c r="X4" s="1"/>
      <c r="Y4" s="1"/>
      <c r="Z4" s="1"/>
      <c r="AA4" s="1"/>
      <c r="AB4" s="1"/>
    </row>
    <row r="5">
      <c r="A5" s="8"/>
      <c r="B5" s="25"/>
      <c r="D5" s="19" t="s">
        <v>37</v>
      </c>
      <c r="E5" s="24">
        <v>95.0</v>
      </c>
      <c r="F5" s="1"/>
      <c r="G5" s="1"/>
      <c r="H5" s="1"/>
      <c r="I5" s="1"/>
      <c r="J5" s="1"/>
      <c r="K5" s="1"/>
      <c r="L5" s="1"/>
      <c r="M5" s="1"/>
      <c r="N5" s="1"/>
      <c r="O5" s="1"/>
      <c r="P5" s="1"/>
      <c r="Q5" s="1"/>
      <c r="R5" s="1"/>
      <c r="S5" s="1"/>
      <c r="T5" s="1"/>
      <c r="U5" s="1"/>
      <c r="V5" s="1"/>
      <c r="W5" s="1"/>
      <c r="X5" s="1"/>
      <c r="Y5" s="1"/>
      <c r="Z5" s="1"/>
      <c r="AA5" s="1"/>
      <c r="AB5" s="1"/>
    </row>
    <row r="6">
      <c r="A6" s="8"/>
      <c r="B6" s="17"/>
      <c r="D6" s="19" t="s">
        <v>42</v>
      </c>
      <c r="E6" s="26">
        <v>59.0</v>
      </c>
      <c r="F6" s="1"/>
      <c r="G6" s="1"/>
      <c r="H6" s="1"/>
      <c r="I6" s="1"/>
      <c r="J6" s="1"/>
      <c r="K6" s="1"/>
      <c r="L6" s="1"/>
      <c r="M6" s="1"/>
      <c r="N6" s="1"/>
      <c r="O6" s="1"/>
      <c r="P6" s="1"/>
      <c r="Q6" s="1"/>
      <c r="R6" s="1"/>
      <c r="S6" s="1"/>
      <c r="T6" s="1"/>
      <c r="U6" s="1"/>
      <c r="V6" s="1"/>
      <c r="W6" s="1"/>
      <c r="X6" s="1"/>
      <c r="Y6" s="1"/>
      <c r="Z6" s="1"/>
      <c r="AA6" s="1"/>
      <c r="AB6" s="1"/>
    </row>
    <row r="7">
      <c r="A7" s="8"/>
      <c r="B7" s="9" t="s">
        <v>48</v>
      </c>
      <c r="C7" s="11">
        <v>143.0</v>
      </c>
      <c r="D7" s="13" t="s">
        <v>52</v>
      </c>
      <c r="E7" s="27">
        <v>16.0</v>
      </c>
      <c r="F7" s="1"/>
      <c r="G7" s="1"/>
      <c r="H7" s="1"/>
      <c r="I7" s="1"/>
      <c r="J7" s="1"/>
      <c r="K7" s="1"/>
      <c r="L7" s="1"/>
      <c r="M7" s="1"/>
      <c r="N7" s="1"/>
      <c r="O7" s="1"/>
      <c r="P7" s="1"/>
      <c r="Q7" s="1"/>
      <c r="R7" s="1"/>
      <c r="S7" s="1"/>
      <c r="T7" s="1"/>
      <c r="U7" s="1"/>
      <c r="V7" s="1"/>
      <c r="W7" s="1"/>
      <c r="X7" s="1"/>
      <c r="Y7" s="1"/>
      <c r="Z7" s="1"/>
      <c r="AA7" s="1"/>
      <c r="AB7" s="1"/>
    </row>
    <row r="8">
      <c r="A8" s="8"/>
      <c r="B8" s="25"/>
      <c r="D8" s="19" t="s">
        <v>57</v>
      </c>
      <c r="E8" s="24">
        <v>127.0</v>
      </c>
      <c r="F8" s="1"/>
      <c r="G8" s="1"/>
      <c r="H8" s="1"/>
      <c r="I8" s="1"/>
      <c r="J8" s="1"/>
      <c r="K8" s="1"/>
      <c r="L8" s="1"/>
      <c r="M8" s="1"/>
      <c r="N8" s="1"/>
      <c r="O8" s="1"/>
      <c r="P8" s="1"/>
      <c r="Q8" s="1"/>
      <c r="R8" s="1"/>
      <c r="S8" s="1"/>
      <c r="T8" s="1"/>
      <c r="U8" s="1"/>
      <c r="V8" s="1"/>
      <c r="W8" s="1"/>
      <c r="X8" s="1"/>
      <c r="Y8" s="1"/>
      <c r="Z8" s="1"/>
      <c r="AA8" s="1"/>
      <c r="AB8" s="1"/>
    </row>
    <row r="9">
      <c r="A9" s="8"/>
      <c r="B9" s="17"/>
      <c r="C9" s="18"/>
      <c r="D9" s="28" t="s">
        <v>58</v>
      </c>
      <c r="E9" s="26">
        <v>81.0</v>
      </c>
      <c r="F9" s="1"/>
      <c r="G9" s="1"/>
      <c r="H9" s="1"/>
      <c r="I9" s="1"/>
      <c r="J9" s="1"/>
      <c r="K9" s="1"/>
      <c r="L9" s="1"/>
      <c r="M9" s="1"/>
      <c r="N9" s="1"/>
      <c r="O9" s="1"/>
      <c r="P9" s="1"/>
      <c r="Q9" s="1"/>
      <c r="R9" s="1"/>
      <c r="S9" s="1"/>
      <c r="T9" s="1"/>
      <c r="U9" s="1"/>
      <c r="V9" s="1"/>
      <c r="W9" s="1"/>
      <c r="X9" s="1"/>
      <c r="Y9" s="1"/>
      <c r="Z9" s="1"/>
      <c r="AA9" s="1"/>
      <c r="AB9" s="1"/>
    </row>
    <row r="10">
      <c r="A10" s="1"/>
      <c r="B10" s="29" t="s">
        <v>59</v>
      </c>
      <c r="C10" s="1"/>
      <c r="D10" s="1"/>
      <c r="E10" s="1"/>
      <c r="F10" s="1"/>
      <c r="G10" s="1"/>
      <c r="H10" s="1"/>
      <c r="I10" s="1"/>
      <c r="J10" s="1"/>
      <c r="K10" s="1"/>
      <c r="L10" s="1"/>
      <c r="M10" s="1"/>
      <c r="N10" s="1"/>
      <c r="O10" s="1"/>
      <c r="P10" s="1"/>
      <c r="Q10" s="1"/>
      <c r="R10" s="1"/>
      <c r="S10" s="1"/>
      <c r="T10" s="1"/>
      <c r="U10" s="1"/>
      <c r="V10" s="1"/>
      <c r="W10" s="1"/>
      <c r="X10" s="1"/>
      <c r="Y10" s="1"/>
      <c r="Z10" s="1"/>
      <c r="AA10" s="1"/>
      <c r="AB10" s="1"/>
    </row>
    <row r="1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row>
    <row r="1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row>
    <row r="1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sheetData>
  <mergeCells count="7">
    <mergeCell ref="B1:E1"/>
    <mergeCell ref="B2:B3"/>
    <mergeCell ref="C2:C3"/>
    <mergeCell ref="B4:B6"/>
    <mergeCell ref="C4:C6"/>
    <mergeCell ref="B7:B9"/>
    <mergeCell ref="C7:C9"/>
  </mergeCells>
  <hyperlinks>
    <hyperlink r:id="rId1" ref="B1"/>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2" max="2" width="15.13"/>
    <col customWidth="1" min="3" max="3" width="13.25"/>
    <col customWidth="1" min="6" max="6" width="13.75"/>
    <col customWidth="1" min="7" max="7" width="13.13"/>
    <col customWidth="1" min="8" max="8" width="18.25"/>
    <col customWidth="1" min="9" max="9" width="14.5"/>
    <col customWidth="1" min="10" max="10" width="16.63"/>
    <col customWidth="1" min="13" max="13" width="15.0"/>
    <col customWidth="1" min="14" max="14" width="25.25"/>
    <col customWidth="1" min="15" max="15" width="31.88"/>
    <col customWidth="1" min="18" max="18" width="15.75"/>
    <col customWidth="1" min="19" max="19" width="19.13"/>
    <col customWidth="1" min="20" max="20" width="14.75"/>
    <col customWidth="1" min="22" max="22" width="15.13"/>
    <col customWidth="1" min="23" max="23" width="17.63"/>
    <col customWidth="1" min="24" max="24" width="15.75"/>
    <col customWidth="1" min="25" max="25" width="17.5"/>
    <col customWidth="1" min="26" max="26" width="18.13"/>
    <col customWidth="1" min="27" max="27" width="16.38"/>
    <col customWidth="1" min="28" max="28" width="15.5"/>
    <col customWidth="1" min="29" max="29" width="17.25"/>
    <col customWidth="1" min="31" max="31" width="17.38"/>
    <col customWidth="1" min="32" max="32" width="17.75"/>
    <col customWidth="1" min="33" max="33" width="17.5"/>
    <col customWidth="1" min="34" max="34" width="20.88"/>
    <col customWidth="1" min="35" max="35" width="44.75"/>
    <col customWidth="1" min="36" max="36" width="23.25"/>
    <col customWidth="1" min="37" max="37" width="78.88"/>
    <col customWidth="1" min="39" max="39" width="40.0"/>
    <col customWidth="1" min="40" max="40" width="22.25"/>
    <col customWidth="1" min="41" max="41" width="39.38"/>
  </cols>
  <sheetData>
    <row r="1">
      <c r="A1" s="3" t="s">
        <v>1</v>
      </c>
      <c r="K1" s="6" t="s">
        <v>2</v>
      </c>
      <c r="O1" s="7"/>
      <c r="P1" s="3" t="s">
        <v>3</v>
      </c>
      <c r="AH1" s="7"/>
      <c r="AI1" s="3" t="s">
        <v>4</v>
      </c>
      <c r="AM1" s="10" t="s">
        <v>6</v>
      </c>
    </row>
    <row r="2">
      <c r="A2" s="12" t="s">
        <v>7</v>
      </c>
      <c r="B2" s="14" t="s">
        <v>9</v>
      </c>
      <c r="C2" s="12" t="s">
        <v>10</v>
      </c>
      <c r="D2" s="16" t="s">
        <v>11</v>
      </c>
      <c r="E2" s="3" t="s">
        <v>12</v>
      </c>
      <c r="F2" s="3" t="s">
        <v>13</v>
      </c>
      <c r="G2" s="3" t="s">
        <v>14</v>
      </c>
      <c r="H2" s="3" t="s">
        <v>15</v>
      </c>
      <c r="I2" s="3" t="s">
        <v>16</v>
      </c>
      <c r="J2" s="3" t="s">
        <v>17</v>
      </c>
      <c r="K2" s="6" t="s">
        <v>18</v>
      </c>
      <c r="L2" s="3" t="s">
        <v>20</v>
      </c>
      <c r="M2" s="3" t="s">
        <v>21</v>
      </c>
      <c r="N2" s="3" t="s">
        <v>22</v>
      </c>
      <c r="O2" s="21" t="s">
        <v>23</v>
      </c>
      <c r="P2" s="3" t="s">
        <v>24</v>
      </c>
      <c r="Q2" s="16" t="s">
        <v>25</v>
      </c>
      <c r="R2" s="16" t="s">
        <v>27</v>
      </c>
      <c r="S2" s="22" t="s">
        <v>28</v>
      </c>
      <c r="T2" s="3" t="s">
        <v>29</v>
      </c>
      <c r="U2" s="3" t="s">
        <v>30</v>
      </c>
      <c r="V2" s="3" t="s">
        <v>32</v>
      </c>
      <c r="W2" s="3" t="s">
        <v>33</v>
      </c>
      <c r="X2" s="3" t="s">
        <v>34</v>
      </c>
      <c r="Y2" s="3" t="s">
        <v>35</v>
      </c>
      <c r="Z2" s="3" t="s">
        <v>36</v>
      </c>
      <c r="AA2" s="3" t="s">
        <v>38</v>
      </c>
      <c r="AB2" s="3" t="s">
        <v>39</v>
      </c>
      <c r="AC2" s="3" t="s">
        <v>40</v>
      </c>
      <c r="AD2" s="3" t="s">
        <v>41</v>
      </c>
      <c r="AE2" s="3" t="s">
        <v>43</v>
      </c>
      <c r="AF2" s="3" t="s">
        <v>44</v>
      </c>
      <c r="AG2" s="3" t="s">
        <v>45</v>
      </c>
      <c r="AH2" s="21" t="s">
        <v>46</v>
      </c>
      <c r="AI2" s="3" t="s">
        <v>47</v>
      </c>
      <c r="AJ2" s="3" t="s">
        <v>49</v>
      </c>
      <c r="AK2" s="3" t="s">
        <v>50</v>
      </c>
      <c r="AL2" s="3" t="s">
        <v>51</v>
      </c>
      <c r="AM2" s="10" t="s">
        <v>53</v>
      </c>
      <c r="AN2" s="3" t="s">
        <v>54</v>
      </c>
      <c r="AO2" s="16" t="s">
        <v>55</v>
      </c>
    </row>
    <row r="3">
      <c r="A3" s="30" t="s">
        <v>56</v>
      </c>
      <c r="B3" s="31">
        <v>46197.0</v>
      </c>
      <c r="C3" s="31">
        <v>46177.0</v>
      </c>
      <c r="D3" s="31">
        <v>46111.0</v>
      </c>
      <c r="E3" s="32" t="s">
        <v>60</v>
      </c>
      <c r="F3" s="32" t="s">
        <v>61</v>
      </c>
      <c r="G3" s="32" t="s">
        <v>62</v>
      </c>
      <c r="H3" s="32" t="s">
        <v>63</v>
      </c>
      <c r="I3" s="32" t="s">
        <v>64</v>
      </c>
      <c r="J3" s="32" t="s">
        <v>65</v>
      </c>
      <c r="K3" s="33" t="s">
        <v>66</v>
      </c>
      <c r="L3" s="32" t="s">
        <v>67</v>
      </c>
      <c r="M3" s="32" t="s">
        <v>68</v>
      </c>
      <c r="N3" s="32" t="s">
        <v>69</v>
      </c>
      <c r="O3" s="34" t="s">
        <v>70</v>
      </c>
      <c r="P3" s="32">
        <v>317.0</v>
      </c>
      <c r="Q3" s="31">
        <v>43263.0</v>
      </c>
      <c r="R3" s="31">
        <v>45483.0</v>
      </c>
      <c r="S3" s="35">
        <f t="shared" ref="S3:S145" si="1">(R3-Q3)/365</f>
        <v>6.082191781</v>
      </c>
      <c r="T3" s="35">
        <f t="shared" ref="T3:T145" si="2">(D3-R3)/365</f>
        <v>1.720547945</v>
      </c>
      <c r="U3" s="35">
        <f t="shared" ref="U3:U69" si="3">SUM(S3:T3)</f>
        <v>7.802739726</v>
      </c>
      <c r="V3" s="32">
        <v>8.0</v>
      </c>
      <c r="W3" s="32">
        <f>(V3*3)</f>
        <v>24</v>
      </c>
      <c r="X3" s="32">
        <v>32.0</v>
      </c>
      <c r="Y3" s="36">
        <v>26.0</v>
      </c>
      <c r="Z3" s="37">
        <v>18.0</v>
      </c>
      <c r="AA3" s="37">
        <v>13.0</v>
      </c>
      <c r="AB3" s="37">
        <v>13.0</v>
      </c>
      <c r="AC3" s="32">
        <v>13.0</v>
      </c>
      <c r="AD3" s="32">
        <v>2.0</v>
      </c>
      <c r="AE3" s="32" t="s">
        <v>71</v>
      </c>
      <c r="AF3" s="32">
        <f t="shared" ref="AF3:AF145" si="4">Y3-Z3</f>
        <v>8</v>
      </c>
      <c r="AG3" s="38">
        <f t="shared" ref="AG3:AG145" si="5">Y3-AA3</f>
        <v>13</v>
      </c>
      <c r="AH3" s="39">
        <f t="shared" ref="AH3:AH145" si="6">Y3-AC3</f>
        <v>13</v>
      </c>
      <c r="AI3" s="32" t="s">
        <v>72</v>
      </c>
      <c r="AJ3" s="32">
        <v>0.0</v>
      </c>
      <c r="AK3" s="32" t="s">
        <v>72</v>
      </c>
      <c r="AL3" s="32">
        <v>0.0</v>
      </c>
      <c r="AM3" s="40" t="s">
        <v>73</v>
      </c>
      <c r="AN3" s="32" t="s">
        <v>73</v>
      </c>
      <c r="AO3" s="32"/>
    </row>
    <row r="4">
      <c r="A4" s="30" t="s">
        <v>56</v>
      </c>
      <c r="B4" s="31">
        <v>46197.0</v>
      </c>
      <c r="C4" s="31">
        <v>46177.0</v>
      </c>
      <c r="D4" s="31">
        <v>46111.0</v>
      </c>
      <c r="E4" s="32" t="s">
        <v>74</v>
      </c>
      <c r="F4" s="32" t="s">
        <v>61</v>
      </c>
      <c r="G4" s="32" t="s">
        <v>62</v>
      </c>
      <c r="H4" s="32" t="s">
        <v>63</v>
      </c>
      <c r="I4" s="32" t="s">
        <v>64</v>
      </c>
      <c r="J4" s="32" t="s">
        <v>75</v>
      </c>
      <c r="K4" s="33" t="s">
        <v>76</v>
      </c>
      <c r="L4" s="32" t="s">
        <v>67</v>
      </c>
      <c r="M4" s="32" t="s">
        <v>77</v>
      </c>
      <c r="N4" s="32" t="s">
        <v>78</v>
      </c>
      <c r="O4" s="34" t="s">
        <v>79</v>
      </c>
      <c r="P4" s="32">
        <v>338.0</v>
      </c>
      <c r="Q4" s="31">
        <v>41991.0</v>
      </c>
      <c r="R4" s="31">
        <v>43415.0</v>
      </c>
      <c r="S4" s="35">
        <f t="shared" si="1"/>
        <v>3.901369863</v>
      </c>
      <c r="T4" s="35">
        <f t="shared" si="2"/>
        <v>7.38630137</v>
      </c>
      <c r="U4" s="35">
        <f t="shared" si="3"/>
        <v>11.28767123</v>
      </c>
      <c r="V4" s="32">
        <v>5.0</v>
      </c>
      <c r="W4" s="32">
        <f>V4*3</f>
        <v>15</v>
      </c>
      <c r="X4" s="32">
        <v>2.0</v>
      </c>
      <c r="Y4" s="37">
        <v>5.0</v>
      </c>
      <c r="Z4" s="37">
        <v>6.0</v>
      </c>
      <c r="AA4" s="37">
        <v>6.0</v>
      </c>
      <c r="AB4" s="37">
        <v>6.0</v>
      </c>
      <c r="AC4" s="32">
        <v>6.0</v>
      </c>
      <c r="AD4" s="32">
        <v>2.0</v>
      </c>
      <c r="AE4" s="32" t="s">
        <v>71</v>
      </c>
      <c r="AF4" s="32">
        <f t="shared" si="4"/>
        <v>-1</v>
      </c>
      <c r="AG4" s="38">
        <f t="shared" si="5"/>
        <v>-1</v>
      </c>
      <c r="AH4" s="39">
        <f t="shared" si="6"/>
        <v>-1</v>
      </c>
      <c r="AI4" s="32" t="s">
        <v>72</v>
      </c>
      <c r="AJ4" s="32">
        <v>0.0</v>
      </c>
      <c r="AK4" s="32" t="s">
        <v>72</v>
      </c>
      <c r="AL4" s="32">
        <v>0.0</v>
      </c>
      <c r="AM4" s="40" t="s">
        <v>73</v>
      </c>
      <c r="AN4" s="32" t="s">
        <v>73</v>
      </c>
      <c r="AO4" s="32"/>
    </row>
    <row r="5">
      <c r="A5" s="30" t="s">
        <v>56</v>
      </c>
      <c r="B5" s="31">
        <v>46197.0</v>
      </c>
      <c r="C5" s="31">
        <v>46177.0</v>
      </c>
      <c r="D5" s="31">
        <v>46111.0</v>
      </c>
      <c r="E5" s="32" t="s">
        <v>80</v>
      </c>
      <c r="F5" s="32" t="s">
        <v>81</v>
      </c>
      <c r="G5" s="32" t="s">
        <v>82</v>
      </c>
      <c r="H5" s="32" t="s">
        <v>63</v>
      </c>
      <c r="I5" s="32" t="s">
        <v>83</v>
      </c>
      <c r="J5" s="32" t="s">
        <v>84</v>
      </c>
      <c r="K5" s="33" t="s">
        <v>85</v>
      </c>
      <c r="L5" s="32" t="s">
        <v>67</v>
      </c>
      <c r="M5" s="32" t="s">
        <v>86</v>
      </c>
      <c r="N5" s="32" t="s">
        <v>87</v>
      </c>
      <c r="O5" s="34" t="s">
        <v>88</v>
      </c>
      <c r="P5" s="32">
        <v>356.0</v>
      </c>
      <c r="Q5" s="31">
        <v>42166.0</v>
      </c>
      <c r="R5" s="31">
        <v>45993.0</v>
      </c>
      <c r="S5" s="35">
        <f t="shared" si="1"/>
        <v>10.48493151</v>
      </c>
      <c r="T5" s="35">
        <f t="shared" si="2"/>
        <v>0.3232876712</v>
      </c>
      <c r="U5" s="35">
        <f t="shared" si="3"/>
        <v>10.80821918</v>
      </c>
      <c r="V5" s="32">
        <v>1.0</v>
      </c>
      <c r="W5" s="32">
        <f t="shared" ref="W5:W69" si="7">(V5*3)</f>
        <v>3</v>
      </c>
      <c r="X5" s="32">
        <v>6.0</v>
      </c>
      <c r="Y5" s="36">
        <v>7.0</v>
      </c>
      <c r="Z5" s="36">
        <v>7.0</v>
      </c>
      <c r="AA5" s="36">
        <v>5.0</v>
      </c>
      <c r="AB5" s="36">
        <v>5.0</v>
      </c>
      <c r="AC5" s="32">
        <v>5.0</v>
      </c>
      <c r="AD5" s="32" t="s">
        <v>89</v>
      </c>
      <c r="AE5" s="32" t="s">
        <v>90</v>
      </c>
      <c r="AF5" s="32">
        <f t="shared" si="4"/>
        <v>0</v>
      </c>
      <c r="AG5" s="38">
        <f t="shared" si="5"/>
        <v>2</v>
      </c>
      <c r="AH5" s="39">
        <f t="shared" si="6"/>
        <v>2</v>
      </c>
      <c r="AI5" s="32" t="s">
        <v>72</v>
      </c>
      <c r="AJ5" s="32">
        <v>0.0</v>
      </c>
      <c r="AK5" s="32" t="s">
        <v>72</v>
      </c>
      <c r="AL5" s="32">
        <v>0.0</v>
      </c>
      <c r="AM5" s="40" t="s">
        <v>73</v>
      </c>
      <c r="AN5" s="32" t="s">
        <v>73</v>
      </c>
      <c r="AO5" s="32"/>
    </row>
    <row r="6">
      <c r="A6" s="30" t="s">
        <v>56</v>
      </c>
      <c r="B6" s="41" t="s">
        <v>91</v>
      </c>
      <c r="C6" s="31">
        <v>46177.0</v>
      </c>
      <c r="D6" s="31">
        <v>46111.0</v>
      </c>
      <c r="E6" s="32" t="s">
        <v>92</v>
      </c>
      <c r="F6" s="32" t="s">
        <v>81</v>
      </c>
      <c r="G6" s="32" t="s">
        <v>62</v>
      </c>
      <c r="H6" s="32" t="s">
        <v>63</v>
      </c>
      <c r="I6" s="32" t="s">
        <v>93</v>
      </c>
      <c r="J6" s="32" t="s">
        <v>94</v>
      </c>
      <c r="K6" s="33" t="s">
        <v>95</v>
      </c>
      <c r="L6" s="32" t="s">
        <v>96</v>
      </c>
      <c r="M6" s="32" t="s">
        <v>68</v>
      </c>
      <c r="N6" s="32" t="s">
        <v>97</v>
      </c>
      <c r="O6" s="34" t="s">
        <v>98</v>
      </c>
      <c r="P6" s="32">
        <v>366.0</v>
      </c>
      <c r="Q6" s="31">
        <v>42565.0</v>
      </c>
      <c r="R6" s="31">
        <v>43419.0</v>
      </c>
      <c r="S6" s="35">
        <f t="shared" si="1"/>
        <v>2.339726027</v>
      </c>
      <c r="T6" s="35">
        <f t="shared" si="2"/>
        <v>7.375342466</v>
      </c>
      <c r="U6" s="35">
        <f t="shared" si="3"/>
        <v>9.715068493</v>
      </c>
      <c r="V6" s="32">
        <v>6.0</v>
      </c>
      <c r="W6" s="32">
        <f t="shared" si="7"/>
        <v>18</v>
      </c>
      <c r="X6" s="32">
        <v>56.0</v>
      </c>
      <c r="Y6" s="36">
        <v>29.0</v>
      </c>
      <c r="Z6" s="36">
        <v>30.0</v>
      </c>
      <c r="AA6" s="36">
        <v>19.0</v>
      </c>
      <c r="AB6" s="36">
        <v>19.0</v>
      </c>
      <c r="AC6" s="32">
        <v>19.0</v>
      </c>
      <c r="AD6" s="32" t="s">
        <v>89</v>
      </c>
      <c r="AE6" s="32" t="s">
        <v>90</v>
      </c>
      <c r="AF6" s="32">
        <f t="shared" si="4"/>
        <v>-1</v>
      </c>
      <c r="AG6" s="38">
        <f t="shared" si="5"/>
        <v>10</v>
      </c>
      <c r="AH6" s="39">
        <f t="shared" si="6"/>
        <v>10</v>
      </c>
      <c r="AI6" s="32" t="s">
        <v>72</v>
      </c>
      <c r="AJ6" s="32">
        <v>0.0</v>
      </c>
      <c r="AK6" s="32" t="s">
        <v>72</v>
      </c>
      <c r="AL6" s="32">
        <v>0.0</v>
      </c>
      <c r="AM6" s="40" t="s">
        <v>73</v>
      </c>
      <c r="AN6" s="32" t="s">
        <v>99</v>
      </c>
      <c r="AO6" s="32"/>
    </row>
    <row r="7">
      <c r="A7" s="30" t="s">
        <v>56</v>
      </c>
      <c r="B7" s="31">
        <v>46185.0</v>
      </c>
      <c r="C7" s="31">
        <v>46177.0</v>
      </c>
      <c r="D7" s="31">
        <v>46111.0</v>
      </c>
      <c r="E7" s="32" t="s">
        <v>100</v>
      </c>
      <c r="F7" s="32" t="s">
        <v>81</v>
      </c>
      <c r="G7" s="32" t="s">
        <v>62</v>
      </c>
      <c r="H7" s="32" t="s">
        <v>63</v>
      </c>
      <c r="I7" s="32" t="s">
        <v>93</v>
      </c>
      <c r="J7" s="32" t="s">
        <v>101</v>
      </c>
      <c r="K7" s="33" t="s">
        <v>102</v>
      </c>
      <c r="L7" s="32" t="s">
        <v>67</v>
      </c>
      <c r="M7" s="32" t="s">
        <v>68</v>
      </c>
      <c r="N7" s="32" t="s">
        <v>103</v>
      </c>
      <c r="O7" s="34" t="s">
        <v>104</v>
      </c>
      <c r="P7" s="32">
        <v>366.0</v>
      </c>
      <c r="Q7" s="31">
        <v>42565.0</v>
      </c>
      <c r="R7" s="31">
        <v>43419.0</v>
      </c>
      <c r="S7" s="35">
        <f t="shared" si="1"/>
        <v>2.339726027</v>
      </c>
      <c r="T7" s="35">
        <f t="shared" si="2"/>
        <v>7.375342466</v>
      </c>
      <c r="U7" s="35">
        <f t="shared" si="3"/>
        <v>9.715068493</v>
      </c>
      <c r="V7" s="32">
        <v>6.0</v>
      </c>
      <c r="W7" s="32">
        <f t="shared" si="7"/>
        <v>18</v>
      </c>
      <c r="X7" s="32">
        <v>49.0</v>
      </c>
      <c r="Y7" s="36">
        <v>30.0</v>
      </c>
      <c r="Z7" s="36">
        <v>25.0</v>
      </c>
      <c r="AA7" s="36">
        <v>20.0</v>
      </c>
      <c r="AB7" s="36">
        <v>20.0</v>
      </c>
      <c r="AC7" s="32">
        <v>20.0</v>
      </c>
      <c r="AD7" s="32" t="s">
        <v>89</v>
      </c>
      <c r="AE7" s="32" t="s">
        <v>90</v>
      </c>
      <c r="AF7" s="32">
        <f t="shared" si="4"/>
        <v>5</v>
      </c>
      <c r="AG7" s="38">
        <f t="shared" si="5"/>
        <v>10</v>
      </c>
      <c r="AH7" s="39">
        <f t="shared" si="6"/>
        <v>10</v>
      </c>
      <c r="AI7" s="32" t="s">
        <v>72</v>
      </c>
      <c r="AJ7" s="32">
        <v>0.0</v>
      </c>
      <c r="AK7" s="32" t="s">
        <v>72</v>
      </c>
      <c r="AL7" s="32">
        <v>0.0</v>
      </c>
      <c r="AM7" s="40" t="s">
        <v>73</v>
      </c>
      <c r="AN7" s="32" t="s">
        <v>73</v>
      </c>
      <c r="AO7" s="32"/>
    </row>
    <row r="8">
      <c r="A8" s="30" t="s">
        <v>56</v>
      </c>
      <c r="B8" s="41" t="s">
        <v>91</v>
      </c>
      <c r="C8" s="31">
        <v>46177.0</v>
      </c>
      <c r="D8" s="31">
        <v>46111.0</v>
      </c>
      <c r="E8" s="32" t="s">
        <v>105</v>
      </c>
      <c r="F8" s="32" t="s">
        <v>81</v>
      </c>
      <c r="G8" s="32" t="s">
        <v>62</v>
      </c>
      <c r="H8" s="32" t="s">
        <v>63</v>
      </c>
      <c r="I8" s="32" t="s">
        <v>93</v>
      </c>
      <c r="J8" s="32" t="s">
        <v>94</v>
      </c>
      <c r="K8" s="33" t="s">
        <v>106</v>
      </c>
      <c r="L8" s="32" t="s">
        <v>67</v>
      </c>
      <c r="M8" s="32" t="s">
        <v>68</v>
      </c>
      <c r="N8" s="32" t="s">
        <v>107</v>
      </c>
      <c r="O8" s="34" t="s">
        <v>108</v>
      </c>
      <c r="P8" s="32">
        <v>366.0</v>
      </c>
      <c r="Q8" s="31">
        <v>42565.0</v>
      </c>
      <c r="R8" s="31">
        <v>43419.0</v>
      </c>
      <c r="S8" s="35">
        <f t="shared" si="1"/>
        <v>2.339726027</v>
      </c>
      <c r="T8" s="35">
        <f t="shared" si="2"/>
        <v>7.375342466</v>
      </c>
      <c r="U8" s="35">
        <f t="shared" si="3"/>
        <v>9.715068493</v>
      </c>
      <c r="V8" s="32">
        <v>6.0</v>
      </c>
      <c r="W8" s="32">
        <f t="shared" si="7"/>
        <v>18</v>
      </c>
      <c r="X8" s="32">
        <v>22.0</v>
      </c>
      <c r="Y8" s="36">
        <v>20.0</v>
      </c>
      <c r="Z8" s="36">
        <v>19.0</v>
      </c>
      <c r="AA8" s="37">
        <v>17.0</v>
      </c>
      <c r="AB8" s="37">
        <v>17.0</v>
      </c>
      <c r="AC8" s="32">
        <v>17.0</v>
      </c>
      <c r="AD8" s="32">
        <v>3.0</v>
      </c>
      <c r="AE8" s="32" t="s">
        <v>71</v>
      </c>
      <c r="AF8" s="32">
        <f t="shared" si="4"/>
        <v>1</v>
      </c>
      <c r="AG8" s="38">
        <f t="shared" si="5"/>
        <v>3</v>
      </c>
      <c r="AH8" s="39">
        <f t="shared" si="6"/>
        <v>3</v>
      </c>
      <c r="AI8" s="32" t="s">
        <v>72</v>
      </c>
      <c r="AJ8" s="32">
        <v>0.0</v>
      </c>
      <c r="AK8" s="32" t="s">
        <v>72</v>
      </c>
      <c r="AL8" s="32">
        <v>0.0</v>
      </c>
      <c r="AM8" s="40" t="s">
        <v>73</v>
      </c>
      <c r="AN8" s="32" t="s">
        <v>73</v>
      </c>
      <c r="AO8" s="32"/>
    </row>
    <row r="9">
      <c r="A9" s="30" t="s">
        <v>56</v>
      </c>
      <c r="B9" s="31">
        <v>46197.0</v>
      </c>
      <c r="C9" s="31">
        <v>46177.0</v>
      </c>
      <c r="D9" s="31">
        <v>46118.0</v>
      </c>
      <c r="E9" s="32" t="s">
        <v>109</v>
      </c>
      <c r="F9" s="32" t="s">
        <v>81</v>
      </c>
      <c r="G9" s="32" t="s">
        <v>62</v>
      </c>
      <c r="H9" s="32" t="s">
        <v>63</v>
      </c>
      <c r="I9" s="32" t="s">
        <v>93</v>
      </c>
      <c r="J9" s="32" t="s">
        <v>110</v>
      </c>
      <c r="K9" s="33" t="s">
        <v>111</v>
      </c>
      <c r="L9" s="32" t="s">
        <v>96</v>
      </c>
      <c r="M9" s="32" t="s">
        <v>68</v>
      </c>
      <c r="N9" s="32" t="s">
        <v>112</v>
      </c>
      <c r="O9" s="34" t="s">
        <v>113</v>
      </c>
      <c r="P9" s="32">
        <v>366.0</v>
      </c>
      <c r="Q9" s="31">
        <v>42565.0</v>
      </c>
      <c r="R9" s="31">
        <v>43419.0</v>
      </c>
      <c r="S9" s="35">
        <f t="shared" si="1"/>
        <v>2.339726027</v>
      </c>
      <c r="T9" s="35">
        <f t="shared" si="2"/>
        <v>7.394520548</v>
      </c>
      <c r="U9" s="35">
        <f t="shared" si="3"/>
        <v>9.734246575</v>
      </c>
      <c r="V9" s="32">
        <v>6.0</v>
      </c>
      <c r="W9" s="32">
        <f t="shared" si="7"/>
        <v>18</v>
      </c>
      <c r="X9" s="32">
        <v>58.0</v>
      </c>
      <c r="Y9" s="37">
        <v>11.0</v>
      </c>
      <c r="Z9" s="37">
        <v>8.0</v>
      </c>
      <c r="AA9" s="37">
        <v>7.0</v>
      </c>
      <c r="AB9" s="37">
        <v>7.0</v>
      </c>
      <c r="AC9" s="32">
        <v>7.0</v>
      </c>
      <c r="AD9" s="32">
        <v>2.0</v>
      </c>
      <c r="AE9" s="32" t="s">
        <v>71</v>
      </c>
      <c r="AF9" s="32">
        <f t="shared" si="4"/>
        <v>3</v>
      </c>
      <c r="AG9" s="38">
        <f t="shared" si="5"/>
        <v>4</v>
      </c>
      <c r="AH9" s="39">
        <f t="shared" si="6"/>
        <v>4</v>
      </c>
      <c r="AI9" s="32" t="s">
        <v>72</v>
      </c>
      <c r="AJ9" s="32">
        <v>0.0</v>
      </c>
      <c r="AK9" s="32" t="s">
        <v>72</v>
      </c>
      <c r="AL9" s="32">
        <v>0.0</v>
      </c>
      <c r="AM9" s="40" t="s">
        <v>73</v>
      </c>
      <c r="AN9" s="32" t="s">
        <v>73</v>
      </c>
      <c r="AO9" s="32"/>
    </row>
    <row r="10">
      <c r="A10" s="30" t="s">
        <v>56</v>
      </c>
      <c r="B10" s="31">
        <v>46185.0</v>
      </c>
      <c r="C10" s="31">
        <v>46177.0</v>
      </c>
      <c r="D10" s="31">
        <v>46111.0</v>
      </c>
      <c r="E10" s="32" t="s">
        <v>114</v>
      </c>
      <c r="F10" s="32" t="s">
        <v>81</v>
      </c>
      <c r="G10" s="32" t="s">
        <v>62</v>
      </c>
      <c r="H10" s="32" t="s">
        <v>63</v>
      </c>
      <c r="I10" s="32" t="s">
        <v>93</v>
      </c>
      <c r="J10" s="32" t="s">
        <v>115</v>
      </c>
      <c r="K10" s="33" t="s">
        <v>116</v>
      </c>
      <c r="L10" s="32" t="s">
        <v>67</v>
      </c>
      <c r="M10" s="32" t="s">
        <v>117</v>
      </c>
      <c r="N10" s="32" t="s">
        <v>118</v>
      </c>
      <c r="O10" s="34" t="s">
        <v>119</v>
      </c>
      <c r="P10" s="32">
        <v>366.0</v>
      </c>
      <c r="Q10" s="31">
        <v>42565.0</v>
      </c>
      <c r="R10" s="31">
        <v>43419.0</v>
      </c>
      <c r="S10" s="35">
        <f t="shared" si="1"/>
        <v>2.339726027</v>
      </c>
      <c r="T10" s="35">
        <f t="shared" si="2"/>
        <v>7.375342466</v>
      </c>
      <c r="U10" s="35">
        <f t="shared" si="3"/>
        <v>9.715068493</v>
      </c>
      <c r="V10" s="32">
        <v>6.0</v>
      </c>
      <c r="W10" s="32">
        <f t="shared" si="7"/>
        <v>18</v>
      </c>
      <c r="X10" s="32">
        <v>18.0</v>
      </c>
      <c r="Y10" s="37">
        <v>7.0</v>
      </c>
      <c r="Z10" s="37">
        <v>6.0</v>
      </c>
      <c r="AA10" s="37">
        <v>6.0</v>
      </c>
      <c r="AB10" s="37">
        <v>6.0</v>
      </c>
      <c r="AC10" s="32">
        <v>6.0</v>
      </c>
      <c r="AD10" s="32">
        <v>1.0</v>
      </c>
      <c r="AE10" s="32" t="s">
        <v>71</v>
      </c>
      <c r="AF10" s="32">
        <f t="shared" si="4"/>
        <v>1</v>
      </c>
      <c r="AG10" s="38">
        <f t="shared" si="5"/>
        <v>1</v>
      </c>
      <c r="AH10" s="39">
        <f t="shared" si="6"/>
        <v>1</v>
      </c>
      <c r="AI10" s="32" t="s">
        <v>72</v>
      </c>
      <c r="AJ10" s="32">
        <v>0.0</v>
      </c>
      <c r="AK10" s="32" t="s">
        <v>72</v>
      </c>
      <c r="AL10" s="32">
        <v>0.0</v>
      </c>
      <c r="AM10" s="40" t="s">
        <v>73</v>
      </c>
      <c r="AN10" s="32" t="s">
        <v>73</v>
      </c>
      <c r="AO10" s="32"/>
    </row>
    <row r="11">
      <c r="A11" s="30" t="s">
        <v>56</v>
      </c>
      <c r="B11" s="41" t="s">
        <v>91</v>
      </c>
      <c r="C11" s="31">
        <v>46177.0</v>
      </c>
      <c r="D11" s="31">
        <v>46111.0</v>
      </c>
      <c r="E11" s="32" t="s">
        <v>120</v>
      </c>
      <c r="F11" s="32" t="s">
        <v>81</v>
      </c>
      <c r="G11" s="32" t="s">
        <v>62</v>
      </c>
      <c r="H11" s="32" t="s">
        <v>63</v>
      </c>
      <c r="I11" s="32" t="s">
        <v>93</v>
      </c>
      <c r="J11" s="32" t="s">
        <v>94</v>
      </c>
      <c r="K11" s="33" t="s">
        <v>121</v>
      </c>
      <c r="L11" s="32" t="s">
        <v>96</v>
      </c>
      <c r="M11" s="32" t="s">
        <v>68</v>
      </c>
      <c r="N11" s="32" t="s">
        <v>122</v>
      </c>
      <c r="O11" s="34" t="s">
        <v>123</v>
      </c>
      <c r="P11" s="32">
        <v>366.0</v>
      </c>
      <c r="Q11" s="31">
        <v>42565.0</v>
      </c>
      <c r="R11" s="31">
        <v>43419.0</v>
      </c>
      <c r="S11" s="35">
        <f t="shared" si="1"/>
        <v>2.339726027</v>
      </c>
      <c r="T11" s="35">
        <f t="shared" si="2"/>
        <v>7.375342466</v>
      </c>
      <c r="U11" s="35">
        <f t="shared" si="3"/>
        <v>9.715068493</v>
      </c>
      <c r="V11" s="32">
        <v>6.0</v>
      </c>
      <c r="W11" s="32">
        <f t="shared" si="7"/>
        <v>18</v>
      </c>
      <c r="X11" s="32">
        <v>32.0</v>
      </c>
      <c r="Y11" s="37">
        <v>18.0</v>
      </c>
      <c r="Z11" s="36">
        <v>22.0</v>
      </c>
      <c r="AA11" s="36">
        <v>21.0</v>
      </c>
      <c r="AB11" s="36">
        <v>21.0</v>
      </c>
      <c r="AC11" s="32">
        <v>21.0</v>
      </c>
      <c r="AD11" s="32" t="s">
        <v>89</v>
      </c>
      <c r="AE11" s="32" t="s">
        <v>90</v>
      </c>
      <c r="AF11" s="32">
        <f t="shared" si="4"/>
        <v>-4</v>
      </c>
      <c r="AG11" s="38">
        <f t="shared" si="5"/>
        <v>-3</v>
      </c>
      <c r="AH11" s="39">
        <f t="shared" si="6"/>
        <v>-3</v>
      </c>
      <c r="AI11" s="32" t="s">
        <v>72</v>
      </c>
      <c r="AJ11" s="32">
        <v>0.0</v>
      </c>
      <c r="AK11" s="32" t="s">
        <v>72</v>
      </c>
      <c r="AL11" s="32">
        <v>0.0</v>
      </c>
      <c r="AM11" s="40" t="s">
        <v>73</v>
      </c>
      <c r="AN11" s="32" t="s">
        <v>73</v>
      </c>
      <c r="AO11" s="32"/>
    </row>
    <row r="12">
      <c r="A12" s="30" t="s">
        <v>56</v>
      </c>
      <c r="B12" s="31">
        <v>46197.0</v>
      </c>
      <c r="C12" s="31">
        <v>46177.0</v>
      </c>
      <c r="D12" s="31">
        <v>46111.0</v>
      </c>
      <c r="E12" s="32" t="s">
        <v>124</v>
      </c>
      <c r="F12" s="32" t="s">
        <v>61</v>
      </c>
      <c r="G12" s="32" t="s">
        <v>62</v>
      </c>
      <c r="H12" s="32" t="s">
        <v>63</v>
      </c>
      <c r="I12" s="32" t="s">
        <v>64</v>
      </c>
      <c r="J12" s="32" t="s">
        <v>125</v>
      </c>
      <c r="K12" s="33" t="s">
        <v>126</v>
      </c>
      <c r="L12" s="32" t="s">
        <v>96</v>
      </c>
      <c r="M12" s="32" t="s">
        <v>68</v>
      </c>
      <c r="N12" s="32" t="s">
        <v>127</v>
      </c>
      <c r="O12" s="34" t="s">
        <v>128</v>
      </c>
      <c r="P12" s="32">
        <v>367.0</v>
      </c>
      <c r="Q12" s="31">
        <v>42565.0</v>
      </c>
      <c r="R12" s="31">
        <v>43419.0</v>
      </c>
      <c r="S12" s="35">
        <f t="shared" si="1"/>
        <v>2.339726027</v>
      </c>
      <c r="T12" s="35">
        <f t="shared" si="2"/>
        <v>7.375342466</v>
      </c>
      <c r="U12" s="35">
        <f t="shared" si="3"/>
        <v>9.715068493</v>
      </c>
      <c r="V12" s="32">
        <v>8.0</v>
      </c>
      <c r="W12" s="32">
        <f t="shared" si="7"/>
        <v>24</v>
      </c>
      <c r="X12" s="32">
        <v>76.0</v>
      </c>
      <c r="Y12" s="36">
        <v>29.0</v>
      </c>
      <c r="Z12" s="36">
        <v>30.0</v>
      </c>
      <c r="AA12" s="37">
        <v>24.0</v>
      </c>
      <c r="AB12" s="37">
        <v>24.0</v>
      </c>
      <c r="AC12" s="32">
        <v>24.0</v>
      </c>
      <c r="AD12" s="32">
        <v>3.0</v>
      </c>
      <c r="AE12" s="32" t="s">
        <v>71</v>
      </c>
      <c r="AF12" s="32">
        <f t="shared" si="4"/>
        <v>-1</v>
      </c>
      <c r="AG12" s="38">
        <f t="shared" si="5"/>
        <v>5</v>
      </c>
      <c r="AH12" s="39">
        <f t="shared" si="6"/>
        <v>5</v>
      </c>
      <c r="AI12" s="32" t="s">
        <v>72</v>
      </c>
      <c r="AJ12" s="32">
        <v>0.0</v>
      </c>
      <c r="AK12" s="32" t="s">
        <v>72</v>
      </c>
      <c r="AL12" s="32">
        <v>0.0</v>
      </c>
      <c r="AM12" s="40" t="s">
        <v>73</v>
      </c>
      <c r="AN12" s="32" t="s">
        <v>73</v>
      </c>
      <c r="AO12" s="32"/>
    </row>
    <row r="13">
      <c r="A13" s="30" t="s">
        <v>56</v>
      </c>
      <c r="B13" s="41" t="s">
        <v>91</v>
      </c>
      <c r="C13" s="41" t="s">
        <v>91</v>
      </c>
      <c r="D13" s="31">
        <v>46121.0</v>
      </c>
      <c r="E13" s="32" t="s">
        <v>129</v>
      </c>
      <c r="F13" s="32" t="s">
        <v>61</v>
      </c>
      <c r="G13" s="32" t="s">
        <v>62</v>
      </c>
      <c r="H13" s="32" t="s">
        <v>63</v>
      </c>
      <c r="I13" s="32" t="s">
        <v>64</v>
      </c>
      <c r="J13" s="32" t="s">
        <v>130</v>
      </c>
      <c r="K13" s="33" t="s">
        <v>131</v>
      </c>
      <c r="L13" s="32" t="s">
        <v>67</v>
      </c>
      <c r="M13" s="32" t="s">
        <v>68</v>
      </c>
      <c r="N13" s="32" t="s">
        <v>132</v>
      </c>
      <c r="O13" s="34" t="s">
        <v>133</v>
      </c>
      <c r="P13" s="32">
        <v>367.0</v>
      </c>
      <c r="Q13" s="31">
        <v>42565.0</v>
      </c>
      <c r="R13" s="31">
        <v>43419.0</v>
      </c>
      <c r="S13" s="35">
        <f t="shared" si="1"/>
        <v>2.339726027</v>
      </c>
      <c r="T13" s="35">
        <f t="shared" si="2"/>
        <v>7.402739726</v>
      </c>
      <c r="U13" s="35">
        <f t="shared" si="3"/>
        <v>9.742465753</v>
      </c>
      <c r="V13" s="32">
        <v>8.0</v>
      </c>
      <c r="W13" s="32">
        <f t="shared" si="7"/>
        <v>24</v>
      </c>
      <c r="X13" s="32">
        <v>84.0</v>
      </c>
      <c r="Y13" s="37">
        <v>8.0</v>
      </c>
      <c r="Z13" s="37">
        <v>8.0</v>
      </c>
      <c r="AA13" s="37">
        <v>8.0</v>
      </c>
      <c r="AB13" s="37">
        <v>8.0</v>
      </c>
      <c r="AC13" s="32">
        <v>8.0</v>
      </c>
      <c r="AD13" s="32">
        <v>1.0</v>
      </c>
      <c r="AE13" s="32" t="s">
        <v>71</v>
      </c>
      <c r="AF13" s="32">
        <f t="shared" si="4"/>
        <v>0</v>
      </c>
      <c r="AG13" s="38">
        <f t="shared" si="5"/>
        <v>0</v>
      </c>
      <c r="AH13" s="39">
        <f t="shared" si="6"/>
        <v>0</v>
      </c>
      <c r="AI13" s="32" t="s">
        <v>72</v>
      </c>
      <c r="AJ13" s="32">
        <v>0.0</v>
      </c>
      <c r="AK13" s="32" t="s">
        <v>72</v>
      </c>
      <c r="AL13" s="32">
        <v>0.0</v>
      </c>
      <c r="AM13" s="40" t="s">
        <v>73</v>
      </c>
      <c r="AN13" s="32" t="s">
        <v>73</v>
      </c>
      <c r="AO13" s="32"/>
    </row>
    <row r="14">
      <c r="A14" s="30" t="s">
        <v>56</v>
      </c>
      <c r="B14" s="31">
        <v>46197.0</v>
      </c>
      <c r="C14" s="31">
        <v>46177.0</v>
      </c>
      <c r="D14" s="31">
        <v>46111.0</v>
      </c>
      <c r="E14" s="32" t="s">
        <v>134</v>
      </c>
      <c r="F14" s="32" t="s">
        <v>61</v>
      </c>
      <c r="G14" s="32" t="s">
        <v>62</v>
      </c>
      <c r="H14" s="32" t="s">
        <v>63</v>
      </c>
      <c r="I14" s="32" t="s">
        <v>64</v>
      </c>
      <c r="J14" s="32" t="s">
        <v>135</v>
      </c>
      <c r="K14" s="33" t="s">
        <v>136</v>
      </c>
      <c r="L14" s="32" t="s">
        <v>67</v>
      </c>
      <c r="M14" s="32" t="s">
        <v>68</v>
      </c>
      <c r="N14" s="32" t="s">
        <v>137</v>
      </c>
      <c r="O14" s="34" t="s">
        <v>138</v>
      </c>
      <c r="P14" s="32">
        <v>367.0</v>
      </c>
      <c r="Q14" s="31">
        <v>42565.0</v>
      </c>
      <c r="R14" s="31">
        <v>43419.0</v>
      </c>
      <c r="S14" s="35">
        <f t="shared" si="1"/>
        <v>2.339726027</v>
      </c>
      <c r="T14" s="35">
        <f t="shared" si="2"/>
        <v>7.375342466</v>
      </c>
      <c r="U14" s="35">
        <f t="shared" si="3"/>
        <v>9.715068493</v>
      </c>
      <c r="V14" s="32">
        <v>8.0</v>
      </c>
      <c r="W14" s="32">
        <f t="shared" si="7"/>
        <v>24</v>
      </c>
      <c r="X14" s="32">
        <v>22.0</v>
      </c>
      <c r="Y14" s="37">
        <v>2.0</v>
      </c>
      <c r="Z14" s="37">
        <v>10.0</v>
      </c>
      <c r="AA14" s="37">
        <v>10.0</v>
      </c>
      <c r="AB14" s="37">
        <v>10.0</v>
      </c>
      <c r="AC14" s="32">
        <v>10.0</v>
      </c>
      <c r="AD14" s="32">
        <v>2.0</v>
      </c>
      <c r="AE14" s="32" t="s">
        <v>71</v>
      </c>
      <c r="AF14" s="32">
        <f t="shared" si="4"/>
        <v>-8</v>
      </c>
      <c r="AG14" s="38">
        <f t="shared" si="5"/>
        <v>-8</v>
      </c>
      <c r="AH14" s="39">
        <f t="shared" si="6"/>
        <v>-8</v>
      </c>
      <c r="AI14" s="32" t="s">
        <v>72</v>
      </c>
      <c r="AJ14" s="32">
        <v>0.0</v>
      </c>
      <c r="AK14" s="32" t="s">
        <v>72</v>
      </c>
      <c r="AL14" s="32">
        <v>0.0</v>
      </c>
      <c r="AM14" s="40" t="s">
        <v>73</v>
      </c>
      <c r="AN14" s="32" t="s">
        <v>139</v>
      </c>
      <c r="AO14" s="32"/>
    </row>
    <row r="15">
      <c r="A15" s="30" t="s">
        <v>56</v>
      </c>
      <c r="B15" s="31">
        <v>46217.0</v>
      </c>
      <c r="C15" s="31">
        <v>46177.0</v>
      </c>
      <c r="D15" s="31">
        <v>46113.0</v>
      </c>
      <c r="E15" s="32" t="s">
        <v>140</v>
      </c>
      <c r="F15" s="32" t="s">
        <v>81</v>
      </c>
      <c r="G15" s="32" t="s">
        <v>141</v>
      </c>
      <c r="H15" s="32" t="s">
        <v>142</v>
      </c>
      <c r="I15" s="32" t="s">
        <v>143</v>
      </c>
      <c r="J15" s="32" t="s">
        <v>144</v>
      </c>
      <c r="K15" s="33" t="s">
        <v>145</v>
      </c>
      <c r="L15" s="32" t="s">
        <v>96</v>
      </c>
      <c r="M15" s="32" t="s">
        <v>68</v>
      </c>
      <c r="N15" s="32" t="s">
        <v>146</v>
      </c>
      <c r="O15" s="34" t="s">
        <v>147</v>
      </c>
      <c r="P15" s="32">
        <v>383.0</v>
      </c>
      <c r="Q15" s="31">
        <v>42621.0</v>
      </c>
      <c r="R15" s="31">
        <v>43510.0</v>
      </c>
      <c r="S15" s="35">
        <f t="shared" si="1"/>
        <v>2.435616438</v>
      </c>
      <c r="T15" s="35">
        <f t="shared" si="2"/>
        <v>7.131506849</v>
      </c>
      <c r="U15" s="35">
        <f t="shared" si="3"/>
        <v>9.567123288</v>
      </c>
      <c r="V15" s="32">
        <v>1.0</v>
      </c>
      <c r="W15" s="32">
        <f t="shared" si="7"/>
        <v>3</v>
      </c>
      <c r="X15" s="32">
        <v>11.0</v>
      </c>
      <c r="Y15" s="37">
        <v>1.0</v>
      </c>
      <c r="Z15" s="37">
        <v>1.0</v>
      </c>
      <c r="AA15" s="37">
        <v>1.0</v>
      </c>
      <c r="AB15" s="37">
        <v>1.0</v>
      </c>
      <c r="AC15" s="32">
        <v>1.0</v>
      </c>
      <c r="AD15" s="32">
        <v>1.0</v>
      </c>
      <c r="AE15" s="32" t="s">
        <v>71</v>
      </c>
      <c r="AF15" s="32">
        <f t="shared" si="4"/>
        <v>0</v>
      </c>
      <c r="AG15" s="38">
        <f t="shared" si="5"/>
        <v>0</v>
      </c>
      <c r="AH15" s="39">
        <f t="shared" si="6"/>
        <v>0</v>
      </c>
      <c r="AI15" s="32" t="s">
        <v>72</v>
      </c>
      <c r="AJ15" s="32">
        <v>0.0</v>
      </c>
      <c r="AK15" s="32" t="s">
        <v>72</v>
      </c>
      <c r="AL15" s="32">
        <v>0.0</v>
      </c>
      <c r="AM15" s="40" t="s">
        <v>73</v>
      </c>
      <c r="AN15" s="32" t="s">
        <v>148</v>
      </c>
      <c r="AO15" s="32"/>
    </row>
    <row r="16">
      <c r="A16" s="30" t="s">
        <v>56</v>
      </c>
      <c r="B16" s="31">
        <v>46197.0</v>
      </c>
      <c r="C16" s="31">
        <v>46177.0</v>
      </c>
      <c r="D16" s="31">
        <v>46120.0</v>
      </c>
      <c r="E16" s="32" t="s">
        <v>149</v>
      </c>
      <c r="F16" s="32" t="s">
        <v>61</v>
      </c>
      <c r="G16" s="32" t="s">
        <v>141</v>
      </c>
      <c r="H16" s="32" t="s">
        <v>63</v>
      </c>
      <c r="I16" s="32" t="s">
        <v>64</v>
      </c>
      <c r="J16" s="32" t="s">
        <v>150</v>
      </c>
      <c r="K16" s="33" t="s">
        <v>151</v>
      </c>
      <c r="L16" s="32" t="s">
        <v>67</v>
      </c>
      <c r="M16" s="32" t="s">
        <v>77</v>
      </c>
      <c r="N16" s="32" t="s">
        <v>152</v>
      </c>
      <c r="O16" s="34" t="s">
        <v>153</v>
      </c>
      <c r="P16" s="32">
        <v>388.0</v>
      </c>
      <c r="Q16" s="31">
        <v>42635.0</v>
      </c>
      <c r="R16" s="31">
        <v>43643.0</v>
      </c>
      <c r="S16" s="35">
        <f t="shared" si="1"/>
        <v>2.761643836</v>
      </c>
      <c r="T16" s="35">
        <f t="shared" si="2"/>
        <v>6.78630137</v>
      </c>
      <c r="U16" s="35">
        <f t="shared" si="3"/>
        <v>9.547945205</v>
      </c>
      <c r="V16" s="32">
        <v>8.0</v>
      </c>
      <c r="W16" s="32">
        <f t="shared" si="7"/>
        <v>24</v>
      </c>
      <c r="X16" s="32">
        <v>42.0</v>
      </c>
      <c r="Y16" s="36">
        <v>36.0</v>
      </c>
      <c r="Z16" s="36">
        <v>31.0</v>
      </c>
      <c r="AA16" s="37">
        <v>21.0</v>
      </c>
      <c r="AB16" s="37">
        <v>21.0</v>
      </c>
      <c r="AC16" s="32">
        <v>21.0</v>
      </c>
      <c r="AD16" s="32">
        <v>3.0</v>
      </c>
      <c r="AE16" s="32" t="s">
        <v>71</v>
      </c>
      <c r="AF16" s="32">
        <f t="shared" si="4"/>
        <v>5</v>
      </c>
      <c r="AG16" s="38">
        <f t="shared" si="5"/>
        <v>15</v>
      </c>
      <c r="AH16" s="39">
        <f t="shared" si="6"/>
        <v>15</v>
      </c>
      <c r="AI16" s="32" t="s">
        <v>72</v>
      </c>
      <c r="AJ16" s="32">
        <v>0.0</v>
      </c>
      <c r="AK16" s="32" t="s">
        <v>72</v>
      </c>
      <c r="AL16" s="32">
        <v>0.0</v>
      </c>
      <c r="AM16" s="40" t="s">
        <v>73</v>
      </c>
      <c r="AN16" s="32" t="s">
        <v>73</v>
      </c>
      <c r="AO16" s="32"/>
    </row>
    <row r="17">
      <c r="A17" s="30" t="s">
        <v>56</v>
      </c>
      <c r="B17" s="31">
        <v>46197.0</v>
      </c>
      <c r="C17" s="31">
        <v>46177.0</v>
      </c>
      <c r="D17" s="31">
        <v>46111.0</v>
      </c>
      <c r="E17" s="32" t="s">
        <v>154</v>
      </c>
      <c r="F17" s="32" t="s">
        <v>61</v>
      </c>
      <c r="G17" s="32" t="s">
        <v>141</v>
      </c>
      <c r="H17" s="32" t="s">
        <v>63</v>
      </c>
      <c r="I17" s="32" t="s">
        <v>64</v>
      </c>
      <c r="J17" s="32" t="s">
        <v>155</v>
      </c>
      <c r="K17" s="33" t="s">
        <v>156</v>
      </c>
      <c r="L17" s="32" t="s">
        <v>67</v>
      </c>
      <c r="M17" s="32" t="s">
        <v>117</v>
      </c>
      <c r="N17" s="32" t="s">
        <v>157</v>
      </c>
      <c r="O17" s="34" t="s">
        <v>158</v>
      </c>
      <c r="P17" s="32">
        <v>388.0</v>
      </c>
      <c r="Q17" s="31">
        <v>42635.0</v>
      </c>
      <c r="R17" s="31">
        <v>43643.0</v>
      </c>
      <c r="S17" s="35">
        <f t="shared" si="1"/>
        <v>2.761643836</v>
      </c>
      <c r="T17" s="35">
        <f t="shared" si="2"/>
        <v>6.761643836</v>
      </c>
      <c r="U17" s="35">
        <f t="shared" si="3"/>
        <v>9.523287671</v>
      </c>
      <c r="V17" s="32">
        <v>8.0</v>
      </c>
      <c r="W17" s="32">
        <f t="shared" si="7"/>
        <v>24</v>
      </c>
      <c r="X17" s="32">
        <v>30.0</v>
      </c>
      <c r="Y17" s="37">
        <v>7.0</v>
      </c>
      <c r="Z17" s="37">
        <v>3.0</v>
      </c>
      <c r="AA17" s="37">
        <v>2.0</v>
      </c>
      <c r="AB17" s="37">
        <v>2.0</v>
      </c>
      <c r="AC17" s="32">
        <v>2.0</v>
      </c>
      <c r="AD17" s="32">
        <v>1.0</v>
      </c>
      <c r="AE17" s="32" t="s">
        <v>71</v>
      </c>
      <c r="AF17" s="32">
        <f t="shared" si="4"/>
        <v>4</v>
      </c>
      <c r="AG17" s="38">
        <f t="shared" si="5"/>
        <v>5</v>
      </c>
      <c r="AH17" s="39">
        <f t="shared" si="6"/>
        <v>5</v>
      </c>
      <c r="AI17" s="32" t="s">
        <v>72</v>
      </c>
      <c r="AJ17" s="32">
        <v>0.0</v>
      </c>
      <c r="AK17" s="32" t="s">
        <v>72</v>
      </c>
      <c r="AL17" s="32">
        <v>0.0</v>
      </c>
      <c r="AM17" s="40" t="s">
        <v>73</v>
      </c>
      <c r="AN17" s="32" t="s">
        <v>73</v>
      </c>
      <c r="AO17" s="32"/>
    </row>
    <row r="18">
      <c r="A18" s="30" t="s">
        <v>56</v>
      </c>
      <c r="B18" s="31">
        <v>46185.0</v>
      </c>
      <c r="C18" s="31">
        <v>46177.0</v>
      </c>
      <c r="D18" s="31">
        <v>46111.0</v>
      </c>
      <c r="E18" s="32" t="s">
        <v>159</v>
      </c>
      <c r="F18" s="32" t="s">
        <v>61</v>
      </c>
      <c r="G18" s="32" t="s">
        <v>141</v>
      </c>
      <c r="H18" s="32" t="s">
        <v>63</v>
      </c>
      <c r="I18" s="32" t="s">
        <v>64</v>
      </c>
      <c r="J18" s="32" t="s">
        <v>160</v>
      </c>
      <c r="K18" s="33" t="s">
        <v>161</v>
      </c>
      <c r="L18" s="32" t="s">
        <v>96</v>
      </c>
      <c r="M18" s="32" t="s">
        <v>117</v>
      </c>
      <c r="N18" s="32" t="s">
        <v>162</v>
      </c>
      <c r="O18" s="34" t="s">
        <v>163</v>
      </c>
      <c r="P18" s="32">
        <v>388.0</v>
      </c>
      <c r="Q18" s="31">
        <v>42635.0</v>
      </c>
      <c r="R18" s="31">
        <v>43643.0</v>
      </c>
      <c r="S18" s="35">
        <f t="shared" si="1"/>
        <v>2.761643836</v>
      </c>
      <c r="T18" s="35">
        <f t="shared" si="2"/>
        <v>6.761643836</v>
      </c>
      <c r="U18" s="35">
        <f t="shared" si="3"/>
        <v>9.523287671</v>
      </c>
      <c r="V18" s="32">
        <v>8.0</v>
      </c>
      <c r="W18" s="32">
        <f t="shared" si="7"/>
        <v>24</v>
      </c>
      <c r="X18" s="32">
        <v>50.0</v>
      </c>
      <c r="Y18" s="37">
        <v>21.0</v>
      </c>
      <c r="Z18" s="37">
        <v>22.0</v>
      </c>
      <c r="AA18" s="37">
        <v>17.0</v>
      </c>
      <c r="AB18" s="37">
        <v>17.0</v>
      </c>
      <c r="AC18" s="32">
        <v>17.0</v>
      </c>
      <c r="AD18" s="32">
        <v>3.0</v>
      </c>
      <c r="AE18" s="32" t="s">
        <v>71</v>
      </c>
      <c r="AF18" s="32">
        <f t="shared" si="4"/>
        <v>-1</v>
      </c>
      <c r="AG18" s="38">
        <f t="shared" si="5"/>
        <v>4</v>
      </c>
      <c r="AH18" s="39">
        <f t="shared" si="6"/>
        <v>4</v>
      </c>
      <c r="AI18" s="32" t="s">
        <v>72</v>
      </c>
      <c r="AJ18" s="32">
        <v>0.0</v>
      </c>
      <c r="AK18" s="32" t="s">
        <v>72</v>
      </c>
      <c r="AL18" s="32">
        <v>0.0</v>
      </c>
      <c r="AM18" s="40" t="s">
        <v>73</v>
      </c>
      <c r="AN18" s="32" t="s">
        <v>73</v>
      </c>
      <c r="AO18" s="32"/>
    </row>
    <row r="19">
      <c r="A19" s="30" t="s">
        <v>56</v>
      </c>
      <c r="B19" s="31">
        <v>46197.0</v>
      </c>
      <c r="C19" s="31">
        <v>46177.0</v>
      </c>
      <c r="D19" s="31">
        <v>46119.0</v>
      </c>
      <c r="E19" s="32" t="s">
        <v>164</v>
      </c>
      <c r="F19" s="32" t="s">
        <v>61</v>
      </c>
      <c r="G19" s="32" t="s">
        <v>141</v>
      </c>
      <c r="H19" s="32" t="s">
        <v>63</v>
      </c>
      <c r="I19" s="32" t="s">
        <v>64</v>
      </c>
      <c r="J19" s="32" t="s">
        <v>165</v>
      </c>
      <c r="K19" s="42" t="s">
        <v>166</v>
      </c>
      <c r="L19" s="43" t="s">
        <v>167</v>
      </c>
      <c r="M19" s="32" t="s">
        <v>168</v>
      </c>
      <c r="N19" s="32" t="s">
        <v>169</v>
      </c>
      <c r="O19" s="34" t="s">
        <v>170</v>
      </c>
      <c r="P19" s="32">
        <v>388.0</v>
      </c>
      <c r="Q19" s="31">
        <v>42635.0</v>
      </c>
      <c r="R19" s="31">
        <v>43643.0</v>
      </c>
      <c r="S19" s="35">
        <f t="shared" si="1"/>
        <v>2.761643836</v>
      </c>
      <c r="T19" s="35">
        <f t="shared" si="2"/>
        <v>6.783561644</v>
      </c>
      <c r="U19" s="35">
        <f t="shared" si="3"/>
        <v>9.545205479</v>
      </c>
      <c r="V19" s="32">
        <v>8.0</v>
      </c>
      <c r="W19" s="32">
        <f t="shared" si="7"/>
        <v>24</v>
      </c>
      <c r="X19" s="32">
        <v>22.0</v>
      </c>
      <c r="Y19" s="37">
        <v>2.0</v>
      </c>
      <c r="Z19" s="37">
        <v>1.0</v>
      </c>
      <c r="AA19" s="37">
        <v>1.0</v>
      </c>
      <c r="AB19" s="37">
        <v>1.0</v>
      </c>
      <c r="AC19" s="32">
        <v>1.0</v>
      </c>
      <c r="AD19" s="32">
        <v>1.0</v>
      </c>
      <c r="AE19" s="32" t="s">
        <v>71</v>
      </c>
      <c r="AF19" s="32">
        <f t="shared" si="4"/>
        <v>1</v>
      </c>
      <c r="AG19" s="38">
        <f t="shared" si="5"/>
        <v>1</v>
      </c>
      <c r="AH19" s="39">
        <f t="shared" si="6"/>
        <v>1</v>
      </c>
      <c r="AI19" s="32" t="s">
        <v>72</v>
      </c>
      <c r="AJ19" s="32">
        <v>0.0</v>
      </c>
      <c r="AK19" s="32" t="s">
        <v>72</v>
      </c>
      <c r="AL19" s="32">
        <v>0.0</v>
      </c>
      <c r="AM19" s="40" t="s">
        <v>73</v>
      </c>
      <c r="AN19" s="32" t="s">
        <v>73</v>
      </c>
      <c r="AO19" s="32"/>
    </row>
    <row r="20">
      <c r="A20" s="30" t="s">
        <v>56</v>
      </c>
      <c r="B20" s="31">
        <v>46197.0</v>
      </c>
      <c r="C20" s="31">
        <v>46177.0</v>
      </c>
      <c r="D20" s="31">
        <v>46111.0</v>
      </c>
      <c r="E20" s="32" t="s">
        <v>171</v>
      </c>
      <c r="F20" s="32" t="s">
        <v>81</v>
      </c>
      <c r="G20" s="32" t="s">
        <v>172</v>
      </c>
      <c r="H20" s="32" t="s">
        <v>142</v>
      </c>
      <c r="I20" s="32" t="s">
        <v>93</v>
      </c>
      <c r="J20" s="32" t="s">
        <v>173</v>
      </c>
      <c r="K20" s="33" t="s">
        <v>174</v>
      </c>
      <c r="L20" s="32" t="s">
        <v>67</v>
      </c>
      <c r="M20" s="32" t="s">
        <v>68</v>
      </c>
      <c r="N20" s="32" t="s">
        <v>175</v>
      </c>
      <c r="O20" s="34" t="s">
        <v>176</v>
      </c>
      <c r="P20" s="32">
        <v>393.0</v>
      </c>
      <c r="Q20" s="31">
        <v>42864.0</v>
      </c>
      <c r="R20" s="31">
        <v>43412.0</v>
      </c>
      <c r="S20" s="35">
        <f t="shared" si="1"/>
        <v>1.501369863</v>
      </c>
      <c r="T20" s="35">
        <f t="shared" si="2"/>
        <v>7.394520548</v>
      </c>
      <c r="U20" s="35">
        <f t="shared" si="3"/>
        <v>8.895890411</v>
      </c>
      <c r="V20" s="32">
        <v>3.0</v>
      </c>
      <c r="W20" s="32">
        <f t="shared" si="7"/>
        <v>9</v>
      </c>
      <c r="X20" s="32">
        <v>2.0</v>
      </c>
      <c r="Y20" s="37">
        <v>1.0</v>
      </c>
      <c r="Z20" s="37">
        <v>1.0</v>
      </c>
      <c r="AA20" s="37">
        <v>1.0</v>
      </c>
      <c r="AB20" s="37">
        <v>1.0</v>
      </c>
      <c r="AC20" s="32">
        <v>1.0</v>
      </c>
      <c r="AD20" s="32">
        <v>1.0</v>
      </c>
      <c r="AE20" s="32" t="s">
        <v>71</v>
      </c>
      <c r="AF20" s="32">
        <f t="shared" si="4"/>
        <v>0</v>
      </c>
      <c r="AG20" s="38">
        <f t="shared" si="5"/>
        <v>0</v>
      </c>
      <c r="AH20" s="39">
        <f t="shared" si="6"/>
        <v>0</v>
      </c>
      <c r="AI20" s="32" t="s">
        <v>72</v>
      </c>
      <c r="AJ20" s="32">
        <v>0.0</v>
      </c>
      <c r="AK20" s="32" t="s">
        <v>72</v>
      </c>
      <c r="AL20" s="32">
        <v>0.0</v>
      </c>
      <c r="AM20" s="40" t="s">
        <v>73</v>
      </c>
      <c r="AN20" s="32" t="s">
        <v>73</v>
      </c>
      <c r="AO20" s="32"/>
    </row>
    <row r="21">
      <c r="A21" s="30" t="s">
        <v>56</v>
      </c>
      <c r="B21" s="31">
        <v>46185.0</v>
      </c>
      <c r="C21" s="31">
        <v>46177.0</v>
      </c>
      <c r="D21" s="31">
        <v>46112.0</v>
      </c>
      <c r="E21" s="32" t="s">
        <v>177</v>
      </c>
      <c r="F21" s="32" t="s">
        <v>81</v>
      </c>
      <c r="G21" s="32" t="s">
        <v>172</v>
      </c>
      <c r="H21" s="32" t="s">
        <v>142</v>
      </c>
      <c r="I21" s="32" t="s">
        <v>93</v>
      </c>
      <c r="J21" s="32" t="s">
        <v>178</v>
      </c>
      <c r="K21" s="33" t="s">
        <v>179</v>
      </c>
      <c r="L21" s="32" t="s">
        <v>67</v>
      </c>
      <c r="M21" s="32" t="s">
        <v>68</v>
      </c>
      <c r="N21" s="32" t="s">
        <v>175</v>
      </c>
      <c r="O21" s="34" t="s">
        <v>180</v>
      </c>
      <c r="P21" s="32">
        <v>393.0</v>
      </c>
      <c r="Q21" s="31">
        <v>42864.0</v>
      </c>
      <c r="R21" s="31">
        <v>43412.0</v>
      </c>
      <c r="S21" s="35">
        <f t="shared" si="1"/>
        <v>1.501369863</v>
      </c>
      <c r="T21" s="35">
        <f t="shared" si="2"/>
        <v>7.397260274</v>
      </c>
      <c r="U21" s="35">
        <f t="shared" si="3"/>
        <v>8.898630137</v>
      </c>
      <c r="V21" s="32">
        <v>3.0</v>
      </c>
      <c r="W21" s="32">
        <f t="shared" si="7"/>
        <v>9</v>
      </c>
      <c r="X21" s="32">
        <v>22.0</v>
      </c>
      <c r="Y21" s="37">
        <v>4.0</v>
      </c>
      <c r="Z21" s="37">
        <v>6.0</v>
      </c>
      <c r="AA21" s="37">
        <v>5.0</v>
      </c>
      <c r="AB21" s="37">
        <v>5.0</v>
      </c>
      <c r="AC21" s="32">
        <v>5.0</v>
      </c>
      <c r="AD21" s="32">
        <v>2.0</v>
      </c>
      <c r="AE21" s="32" t="s">
        <v>71</v>
      </c>
      <c r="AF21" s="32">
        <f t="shared" si="4"/>
        <v>-2</v>
      </c>
      <c r="AG21" s="38">
        <f t="shared" si="5"/>
        <v>-1</v>
      </c>
      <c r="AH21" s="39">
        <f t="shared" si="6"/>
        <v>-1</v>
      </c>
      <c r="AI21" s="32" t="s">
        <v>72</v>
      </c>
      <c r="AJ21" s="32">
        <v>0.0</v>
      </c>
      <c r="AK21" s="32" t="s">
        <v>72</v>
      </c>
      <c r="AL21" s="32">
        <v>0.0</v>
      </c>
      <c r="AM21" s="40" t="s">
        <v>73</v>
      </c>
      <c r="AN21" s="32" t="s">
        <v>181</v>
      </c>
      <c r="AO21" s="32"/>
    </row>
    <row r="22">
      <c r="A22" s="30" t="s">
        <v>56</v>
      </c>
      <c r="B22" s="31">
        <v>46197.0</v>
      </c>
      <c r="C22" s="31">
        <v>46177.0</v>
      </c>
      <c r="D22" s="31">
        <v>46111.0</v>
      </c>
      <c r="E22" s="32" t="s">
        <v>182</v>
      </c>
      <c r="F22" s="32" t="s">
        <v>61</v>
      </c>
      <c r="G22" s="32" t="s">
        <v>172</v>
      </c>
      <c r="H22" s="32" t="s">
        <v>63</v>
      </c>
      <c r="I22" s="32" t="s">
        <v>64</v>
      </c>
      <c r="J22" s="32" t="s">
        <v>183</v>
      </c>
      <c r="K22" s="33" t="s">
        <v>184</v>
      </c>
      <c r="L22" s="32" t="s">
        <v>67</v>
      </c>
      <c r="M22" s="32" t="s">
        <v>68</v>
      </c>
      <c r="N22" s="32" t="s">
        <v>185</v>
      </c>
      <c r="O22" s="34" t="s">
        <v>186</v>
      </c>
      <c r="P22" s="32">
        <v>396.0</v>
      </c>
      <c r="Q22" s="31">
        <v>42865.0</v>
      </c>
      <c r="R22" s="31">
        <v>43720.0</v>
      </c>
      <c r="S22" s="35">
        <f t="shared" si="1"/>
        <v>2.342465753</v>
      </c>
      <c r="T22" s="35">
        <f t="shared" si="2"/>
        <v>6.550684932</v>
      </c>
      <c r="U22" s="35">
        <f t="shared" si="3"/>
        <v>8.893150685</v>
      </c>
      <c r="V22" s="32">
        <v>4.0</v>
      </c>
      <c r="W22" s="32">
        <f t="shared" si="7"/>
        <v>12</v>
      </c>
      <c r="X22" s="32">
        <v>7.0</v>
      </c>
      <c r="Y22" s="37">
        <v>9.0</v>
      </c>
      <c r="Z22" s="37">
        <v>10.0</v>
      </c>
      <c r="AA22" s="37">
        <v>10.0</v>
      </c>
      <c r="AB22" s="37">
        <v>10.0</v>
      </c>
      <c r="AC22" s="32">
        <v>10.0</v>
      </c>
      <c r="AD22" s="32">
        <v>3.0</v>
      </c>
      <c r="AE22" s="32" t="s">
        <v>71</v>
      </c>
      <c r="AF22" s="32">
        <f t="shared" si="4"/>
        <v>-1</v>
      </c>
      <c r="AG22" s="38">
        <f t="shared" si="5"/>
        <v>-1</v>
      </c>
      <c r="AH22" s="39">
        <f t="shared" si="6"/>
        <v>-1</v>
      </c>
      <c r="AI22" s="32" t="s">
        <v>72</v>
      </c>
      <c r="AJ22" s="32">
        <v>0.0</v>
      </c>
      <c r="AK22" s="32" t="s">
        <v>72</v>
      </c>
      <c r="AL22" s="32">
        <v>0.0</v>
      </c>
      <c r="AM22" s="40" t="s">
        <v>73</v>
      </c>
      <c r="AN22" s="32" t="s">
        <v>73</v>
      </c>
      <c r="AO22" s="32"/>
    </row>
    <row r="23">
      <c r="A23" s="30" t="s">
        <v>56</v>
      </c>
      <c r="B23" s="31">
        <v>46197.0</v>
      </c>
      <c r="C23" s="31">
        <v>46177.0</v>
      </c>
      <c r="D23" s="31">
        <v>46112.0</v>
      </c>
      <c r="E23" s="32" t="s">
        <v>187</v>
      </c>
      <c r="F23" s="32" t="s">
        <v>61</v>
      </c>
      <c r="G23" s="32" t="s">
        <v>172</v>
      </c>
      <c r="H23" s="32" t="s">
        <v>63</v>
      </c>
      <c r="I23" s="32" t="s">
        <v>64</v>
      </c>
      <c r="J23" s="32" t="s">
        <v>188</v>
      </c>
      <c r="K23" s="33" t="s">
        <v>189</v>
      </c>
      <c r="L23" s="32" t="s">
        <v>96</v>
      </c>
      <c r="M23" s="32" t="s">
        <v>68</v>
      </c>
      <c r="N23" s="32" t="s">
        <v>190</v>
      </c>
      <c r="O23" s="34" t="s">
        <v>191</v>
      </c>
      <c r="P23" s="32">
        <v>397.0</v>
      </c>
      <c r="Q23" s="31">
        <v>42884.0</v>
      </c>
      <c r="R23" s="31">
        <v>43412.0</v>
      </c>
      <c r="S23" s="35">
        <f t="shared" si="1"/>
        <v>1.446575342</v>
      </c>
      <c r="T23" s="35">
        <f t="shared" si="2"/>
        <v>7.397260274</v>
      </c>
      <c r="U23" s="35">
        <f t="shared" si="3"/>
        <v>8.843835616</v>
      </c>
      <c r="V23" s="32">
        <v>2.0</v>
      </c>
      <c r="W23" s="32">
        <f t="shared" si="7"/>
        <v>6</v>
      </c>
      <c r="X23" s="32">
        <v>9.0</v>
      </c>
      <c r="Y23" s="36">
        <v>9.0</v>
      </c>
      <c r="Z23" s="37">
        <v>6.0</v>
      </c>
      <c r="AA23" s="37">
        <v>5.0</v>
      </c>
      <c r="AB23" s="37">
        <v>5.0</v>
      </c>
      <c r="AC23" s="32">
        <v>5.0</v>
      </c>
      <c r="AD23" s="32">
        <v>3.0</v>
      </c>
      <c r="AE23" s="32" t="s">
        <v>71</v>
      </c>
      <c r="AF23" s="32">
        <f t="shared" si="4"/>
        <v>3</v>
      </c>
      <c r="AG23" s="38">
        <f t="shared" si="5"/>
        <v>4</v>
      </c>
      <c r="AH23" s="39">
        <f t="shared" si="6"/>
        <v>4</v>
      </c>
      <c r="AI23" s="32" t="s">
        <v>72</v>
      </c>
      <c r="AJ23" s="32">
        <v>0.0</v>
      </c>
      <c r="AK23" s="32" t="s">
        <v>192</v>
      </c>
      <c r="AL23" s="32">
        <v>4.0</v>
      </c>
      <c r="AM23" s="40" t="s">
        <v>73</v>
      </c>
      <c r="AN23" s="32" t="s">
        <v>73</v>
      </c>
      <c r="AO23" s="32"/>
    </row>
    <row r="24">
      <c r="A24" s="30" t="s">
        <v>56</v>
      </c>
      <c r="B24" s="31">
        <v>46197.0</v>
      </c>
      <c r="C24" s="31">
        <v>46177.0</v>
      </c>
      <c r="D24" s="31">
        <v>46121.0</v>
      </c>
      <c r="E24" s="32" t="s">
        <v>193</v>
      </c>
      <c r="F24" s="32" t="s">
        <v>81</v>
      </c>
      <c r="G24" s="32" t="s">
        <v>172</v>
      </c>
      <c r="H24" s="32" t="s">
        <v>142</v>
      </c>
      <c r="I24" s="32" t="s">
        <v>194</v>
      </c>
      <c r="J24" s="32" t="s">
        <v>195</v>
      </c>
      <c r="K24" s="33" t="s">
        <v>196</v>
      </c>
      <c r="L24" s="32" t="s">
        <v>67</v>
      </c>
      <c r="M24" s="32" t="s">
        <v>168</v>
      </c>
      <c r="N24" s="32" t="s">
        <v>197</v>
      </c>
      <c r="O24" s="34" t="s">
        <v>198</v>
      </c>
      <c r="P24" s="32">
        <v>409.0</v>
      </c>
      <c r="Q24" s="31">
        <v>43139.0</v>
      </c>
      <c r="R24" s="31">
        <v>45483.0</v>
      </c>
      <c r="S24" s="35">
        <f t="shared" si="1"/>
        <v>6.421917808</v>
      </c>
      <c r="T24" s="35">
        <f t="shared" si="2"/>
        <v>1.747945205</v>
      </c>
      <c r="U24" s="35">
        <f t="shared" si="3"/>
        <v>8.169863014</v>
      </c>
      <c r="V24" s="32">
        <v>3.0</v>
      </c>
      <c r="W24" s="32">
        <f t="shared" si="7"/>
        <v>9</v>
      </c>
      <c r="X24" s="32">
        <v>10.0</v>
      </c>
      <c r="Y24" s="37">
        <v>9.0</v>
      </c>
      <c r="Z24" s="36">
        <v>13.0</v>
      </c>
      <c r="AA24" s="37">
        <v>3.0</v>
      </c>
      <c r="AB24" s="37">
        <v>3.0</v>
      </c>
      <c r="AC24" s="32">
        <v>3.0</v>
      </c>
      <c r="AD24" s="32">
        <v>1.0</v>
      </c>
      <c r="AE24" s="32" t="s">
        <v>71</v>
      </c>
      <c r="AF24" s="32">
        <f t="shared" si="4"/>
        <v>-4</v>
      </c>
      <c r="AG24" s="38">
        <f t="shared" si="5"/>
        <v>6</v>
      </c>
      <c r="AH24" s="39">
        <f t="shared" si="6"/>
        <v>6</v>
      </c>
      <c r="AI24" s="32" t="s">
        <v>72</v>
      </c>
      <c r="AJ24" s="32">
        <v>0.0</v>
      </c>
      <c r="AK24" s="32" t="s">
        <v>72</v>
      </c>
      <c r="AL24" s="32">
        <v>0.0</v>
      </c>
      <c r="AM24" s="44" t="s">
        <v>199</v>
      </c>
      <c r="AN24" s="32" t="s">
        <v>73</v>
      </c>
      <c r="AO24" s="32"/>
    </row>
    <row r="25">
      <c r="A25" s="30" t="s">
        <v>56</v>
      </c>
      <c r="B25" s="31">
        <v>46185.0</v>
      </c>
      <c r="C25" s="31">
        <v>46177.0</v>
      </c>
      <c r="D25" s="31">
        <v>46119.0</v>
      </c>
      <c r="E25" s="32" t="s">
        <v>200</v>
      </c>
      <c r="F25" s="32" t="s">
        <v>61</v>
      </c>
      <c r="G25" s="32" t="s">
        <v>141</v>
      </c>
      <c r="H25" s="32" t="s">
        <v>63</v>
      </c>
      <c r="I25" s="32" t="s">
        <v>64</v>
      </c>
      <c r="J25" s="32" t="s">
        <v>201</v>
      </c>
      <c r="K25" s="33" t="s">
        <v>202</v>
      </c>
      <c r="L25" s="32" t="s">
        <v>67</v>
      </c>
      <c r="M25" s="32" t="s">
        <v>168</v>
      </c>
      <c r="N25" s="32" t="s">
        <v>203</v>
      </c>
      <c r="O25" s="34" t="s">
        <v>204</v>
      </c>
      <c r="P25" s="32">
        <v>417.0</v>
      </c>
      <c r="Q25" s="31">
        <v>43286.0</v>
      </c>
      <c r="R25" s="31">
        <v>45483.0</v>
      </c>
      <c r="S25" s="35">
        <f t="shared" si="1"/>
        <v>6.019178082</v>
      </c>
      <c r="T25" s="35">
        <f t="shared" si="2"/>
        <v>1.742465753</v>
      </c>
      <c r="U25" s="35">
        <f t="shared" si="3"/>
        <v>7.761643836</v>
      </c>
      <c r="V25" s="32">
        <v>8.0</v>
      </c>
      <c r="W25" s="32">
        <f t="shared" si="7"/>
        <v>24</v>
      </c>
      <c r="X25" s="32">
        <v>134.0</v>
      </c>
      <c r="Y25" s="36">
        <v>50.0</v>
      </c>
      <c r="Z25" s="36">
        <v>32.0</v>
      </c>
      <c r="AA25" s="37">
        <v>23.0</v>
      </c>
      <c r="AB25" s="37">
        <v>23.0</v>
      </c>
      <c r="AC25" s="32">
        <v>23.0</v>
      </c>
      <c r="AD25" s="32">
        <v>3.0</v>
      </c>
      <c r="AE25" s="32" t="s">
        <v>71</v>
      </c>
      <c r="AF25" s="32">
        <f t="shared" si="4"/>
        <v>18</v>
      </c>
      <c r="AG25" s="38">
        <f t="shared" si="5"/>
        <v>27</v>
      </c>
      <c r="AH25" s="39">
        <f t="shared" si="6"/>
        <v>27</v>
      </c>
      <c r="AI25" s="32" t="s">
        <v>72</v>
      </c>
      <c r="AJ25" s="32">
        <v>0.0</v>
      </c>
      <c r="AK25" s="32" t="s">
        <v>72</v>
      </c>
      <c r="AL25" s="32">
        <v>0.0</v>
      </c>
      <c r="AM25" s="40" t="s">
        <v>73</v>
      </c>
      <c r="AN25" s="32" t="s">
        <v>73</v>
      </c>
      <c r="AO25" s="32"/>
    </row>
    <row r="26">
      <c r="A26" s="30" t="s">
        <v>56</v>
      </c>
      <c r="B26" s="31">
        <v>46197.0</v>
      </c>
      <c r="C26" s="31">
        <v>46177.0</v>
      </c>
      <c r="D26" s="31">
        <v>46112.0</v>
      </c>
      <c r="E26" s="32" t="s">
        <v>205</v>
      </c>
      <c r="F26" s="32" t="s">
        <v>61</v>
      </c>
      <c r="G26" s="32" t="s">
        <v>141</v>
      </c>
      <c r="H26" s="32" t="s">
        <v>63</v>
      </c>
      <c r="I26" s="32" t="s">
        <v>64</v>
      </c>
      <c r="J26" s="32" t="s">
        <v>206</v>
      </c>
      <c r="K26" s="33" t="s">
        <v>207</v>
      </c>
      <c r="L26" s="32" t="s">
        <v>67</v>
      </c>
      <c r="M26" s="32" t="s">
        <v>68</v>
      </c>
      <c r="N26" s="32" t="s">
        <v>208</v>
      </c>
      <c r="O26" s="34" t="s">
        <v>209</v>
      </c>
      <c r="P26" s="32">
        <v>417.0</v>
      </c>
      <c r="Q26" s="31">
        <v>43286.0</v>
      </c>
      <c r="R26" s="31">
        <v>45483.0</v>
      </c>
      <c r="S26" s="35">
        <f t="shared" si="1"/>
        <v>6.019178082</v>
      </c>
      <c r="T26" s="35">
        <f t="shared" si="2"/>
        <v>1.723287671</v>
      </c>
      <c r="U26" s="35">
        <f t="shared" si="3"/>
        <v>7.742465753</v>
      </c>
      <c r="V26" s="32">
        <v>8.0</v>
      </c>
      <c r="W26" s="32">
        <f t="shared" si="7"/>
        <v>24</v>
      </c>
      <c r="X26" s="32">
        <v>50.0</v>
      </c>
      <c r="Y26" s="37">
        <v>24.0</v>
      </c>
      <c r="Z26" s="36">
        <v>26.0</v>
      </c>
      <c r="AA26" s="36">
        <v>25.0</v>
      </c>
      <c r="AB26" s="36">
        <v>25.0</v>
      </c>
      <c r="AC26" s="32">
        <v>19.0</v>
      </c>
      <c r="AD26" s="32">
        <v>3.0</v>
      </c>
      <c r="AE26" s="32" t="s">
        <v>71</v>
      </c>
      <c r="AF26" s="32">
        <f t="shared" si="4"/>
        <v>-2</v>
      </c>
      <c r="AG26" s="38">
        <f t="shared" si="5"/>
        <v>-1</v>
      </c>
      <c r="AH26" s="39">
        <f t="shared" si="6"/>
        <v>5</v>
      </c>
      <c r="AI26" s="32" t="s">
        <v>72</v>
      </c>
      <c r="AJ26" s="32">
        <v>0.0</v>
      </c>
      <c r="AK26" s="32" t="s">
        <v>72</v>
      </c>
      <c r="AL26" s="32">
        <v>0.0</v>
      </c>
      <c r="AM26" s="40" t="s">
        <v>73</v>
      </c>
      <c r="AN26" s="32" t="s">
        <v>73</v>
      </c>
      <c r="AO26" s="32"/>
    </row>
    <row r="27">
      <c r="A27" s="30" t="s">
        <v>56</v>
      </c>
      <c r="B27" s="31">
        <v>46197.0</v>
      </c>
      <c r="C27" s="31">
        <v>46177.0</v>
      </c>
      <c r="D27" s="31">
        <v>46111.0</v>
      </c>
      <c r="E27" s="32" t="s">
        <v>210</v>
      </c>
      <c r="F27" s="32" t="s">
        <v>61</v>
      </c>
      <c r="G27" s="32" t="s">
        <v>141</v>
      </c>
      <c r="H27" s="32" t="s">
        <v>63</v>
      </c>
      <c r="I27" s="32" t="s">
        <v>64</v>
      </c>
      <c r="J27" s="32" t="s">
        <v>211</v>
      </c>
      <c r="K27" s="33" t="s">
        <v>212</v>
      </c>
      <c r="L27" s="32" t="s">
        <v>96</v>
      </c>
      <c r="M27" s="32" t="s">
        <v>68</v>
      </c>
      <c r="N27" s="32" t="s">
        <v>213</v>
      </c>
      <c r="O27" s="34" t="s">
        <v>214</v>
      </c>
      <c r="P27" s="32">
        <v>417.0</v>
      </c>
      <c r="Q27" s="31">
        <v>43286.0</v>
      </c>
      <c r="R27" s="31">
        <v>45483.0</v>
      </c>
      <c r="S27" s="35">
        <f t="shared" si="1"/>
        <v>6.019178082</v>
      </c>
      <c r="T27" s="35">
        <f t="shared" si="2"/>
        <v>1.720547945</v>
      </c>
      <c r="U27" s="35">
        <f t="shared" si="3"/>
        <v>7.739726027</v>
      </c>
      <c r="V27" s="32">
        <v>8.0</v>
      </c>
      <c r="W27" s="32">
        <f t="shared" si="7"/>
        <v>24</v>
      </c>
      <c r="X27" s="32">
        <v>31.0</v>
      </c>
      <c r="Y27" s="37">
        <v>19.0</v>
      </c>
      <c r="Z27" s="37">
        <v>21.0</v>
      </c>
      <c r="AA27" s="37">
        <v>21.0</v>
      </c>
      <c r="AB27" s="37">
        <v>21.0</v>
      </c>
      <c r="AC27" s="32">
        <v>22.0</v>
      </c>
      <c r="AD27" s="32">
        <v>3.0</v>
      </c>
      <c r="AE27" s="32" t="s">
        <v>71</v>
      </c>
      <c r="AF27" s="32">
        <f t="shared" si="4"/>
        <v>-2</v>
      </c>
      <c r="AG27" s="38">
        <f t="shared" si="5"/>
        <v>-2</v>
      </c>
      <c r="AH27" s="39">
        <f t="shared" si="6"/>
        <v>-3</v>
      </c>
      <c r="AI27" s="32" t="s">
        <v>72</v>
      </c>
      <c r="AJ27" s="32">
        <v>0.0</v>
      </c>
      <c r="AK27" s="32" t="s">
        <v>72</v>
      </c>
      <c r="AL27" s="32">
        <v>0.0</v>
      </c>
      <c r="AM27" s="40" t="s">
        <v>73</v>
      </c>
      <c r="AN27" s="32" t="s">
        <v>73</v>
      </c>
      <c r="AO27" s="32"/>
    </row>
    <row r="28">
      <c r="A28" s="30" t="s">
        <v>56</v>
      </c>
      <c r="B28" s="41" t="s">
        <v>91</v>
      </c>
      <c r="C28" s="41" t="s">
        <v>91</v>
      </c>
      <c r="D28" s="31">
        <v>46111.0</v>
      </c>
      <c r="E28" s="32" t="s">
        <v>215</v>
      </c>
      <c r="F28" s="32" t="s">
        <v>81</v>
      </c>
      <c r="G28" s="32" t="s">
        <v>172</v>
      </c>
      <c r="H28" s="32" t="s">
        <v>216</v>
      </c>
      <c r="I28" s="32" t="s">
        <v>64</v>
      </c>
      <c r="J28" s="32" t="s">
        <v>217</v>
      </c>
      <c r="K28" s="33" t="s">
        <v>218</v>
      </c>
      <c r="L28" s="32" t="s">
        <v>67</v>
      </c>
      <c r="M28" s="32" t="s">
        <v>68</v>
      </c>
      <c r="N28" s="32" t="s">
        <v>219</v>
      </c>
      <c r="O28" s="34" t="s">
        <v>220</v>
      </c>
      <c r="P28" s="32">
        <v>418.0</v>
      </c>
      <c r="Q28" s="31">
        <v>43286.0</v>
      </c>
      <c r="R28" s="31">
        <v>44182.0</v>
      </c>
      <c r="S28" s="35">
        <f t="shared" si="1"/>
        <v>2.454794521</v>
      </c>
      <c r="T28" s="35">
        <f t="shared" si="2"/>
        <v>5.284931507</v>
      </c>
      <c r="U28" s="35">
        <f t="shared" si="3"/>
        <v>7.739726027</v>
      </c>
      <c r="V28" s="32">
        <v>3.0</v>
      </c>
      <c r="W28" s="32">
        <f t="shared" si="7"/>
        <v>9</v>
      </c>
      <c r="X28" s="32">
        <v>2.0</v>
      </c>
      <c r="Y28" s="37">
        <v>3.0</v>
      </c>
      <c r="Z28" s="37">
        <v>1.0</v>
      </c>
      <c r="AA28" s="37">
        <v>1.0</v>
      </c>
      <c r="AB28" s="37">
        <v>1.0</v>
      </c>
      <c r="AC28" s="32">
        <v>1.0</v>
      </c>
      <c r="AD28" s="32">
        <v>1.0</v>
      </c>
      <c r="AE28" s="32" t="s">
        <v>71</v>
      </c>
      <c r="AF28" s="32">
        <f t="shared" si="4"/>
        <v>2</v>
      </c>
      <c r="AG28" s="38">
        <f t="shared" si="5"/>
        <v>2</v>
      </c>
      <c r="AH28" s="39">
        <f t="shared" si="6"/>
        <v>2</v>
      </c>
      <c r="AI28" s="32" t="s">
        <v>72</v>
      </c>
      <c r="AJ28" s="32">
        <v>0.0</v>
      </c>
      <c r="AK28" s="32" t="s">
        <v>221</v>
      </c>
      <c r="AL28" s="32">
        <v>5.0</v>
      </c>
      <c r="AM28" s="40" t="s">
        <v>73</v>
      </c>
      <c r="AN28" s="32" t="s">
        <v>73</v>
      </c>
      <c r="AO28" s="32"/>
    </row>
    <row r="29">
      <c r="A29" s="30" t="s">
        <v>56</v>
      </c>
      <c r="B29" s="41" t="s">
        <v>91</v>
      </c>
      <c r="C29" s="41" t="s">
        <v>91</v>
      </c>
      <c r="D29" s="31">
        <v>46111.0</v>
      </c>
      <c r="E29" s="32" t="s">
        <v>222</v>
      </c>
      <c r="F29" s="32" t="s">
        <v>81</v>
      </c>
      <c r="G29" s="32" t="s">
        <v>172</v>
      </c>
      <c r="H29" s="32" t="s">
        <v>216</v>
      </c>
      <c r="I29" s="32" t="s">
        <v>64</v>
      </c>
      <c r="J29" s="32" t="s">
        <v>217</v>
      </c>
      <c r="K29" s="33" t="s">
        <v>223</v>
      </c>
      <c r="L29" s="32" t="s">
        <v>67</v>
      </c>
      <c r="M29" s="32" t="s">
        <v>68</v>
      </c>
      <c r="N29" s="32" t="s">
        <v>224</v>
      </c>
      <c r="O29" s="34" t="s">
        <v>225</v>
      </c>
      <c r="P29" s="32">
        <v>418.0</v>
      </c>
      <c r="Q29" s="31">
        <v>43286.0</v>
      </c>
      <c r="R29" s="31">
        <v>44182.0</v>
      </c>
      <c r="S29" s="35">
        <f t="shared" si="1"/>
        <v>2.454794521</v>
      </c>
      <c r="T29" s="35">
        <f t="shared" si="2"/>
        <v>5.284931507</v>
      </c>
      <c r="U29" s="35">
        <f t="shared" si="3"/>
        <v>7.739726027</v>
      </c>
      <c r="V29" s="32">
        <v>3.0</v>
      </c>
      <c r="W29" s="32">
        <f t="shared" si="7"/>
        <v>9</v>
      </c>
      <c r="X29" s="32">
        <v>5.0</v>
      </c>
      <c r="Y29" s="37">
        <v>2.0</v>
      </c>
      <c r="Z29" s="37">
        <v>2.0</v>
      </c>
      <c r="AA29" s="37">
        <v>2.0</v>
      </c>
      <c r="AB29" s="37">
        <v>2.0</v>
      </c>
      <c r="AC29" s="32">
        <v>2.0</v>
      </c>
      <c r="AD29" s="32">
        <v>1.0</v>
      </c>
      <c r="AE29" s="32" t="s">
        <v>71</v>
      </c>
      <c r="AF29" s="32">
        <f t="shared" si="4"/>
        <v>0</v>
      </c>
      <c r="AG29" s="38">
        <f t="shared" si="5"/>
        <v>0</v>
      </c>
      <c r="AH29" s="39">
        <f t="shared" si="6"/>
        <v>0</v>
      </c>
      <c r="AI29" s="32" t="s">
        <v>72</v>
      </c>
      <c r="AJ29" s="32">
        <v>0.0</v>
      </c>
      <c r="AK29" s="32" t="s">
        <v>226</v>
      </c>
      <c r="AL29" s="32">
        <v>4.0</v>
      </c>
      <c r="AM29" s="40" t="s">
        <v>73</v>
      </c>
      <c r="AN29" s="32" t="s">
        <v>73</v>
      </c>
      <c r="AO29" s="32"/>
    </row>
    <row r="30">
      <c r="A30" s="30" t="s">
        <v>56</v>
      </c>
      <c r="B30" s="31">
        <v>46185.0</v>
      </c>
      <c r="C30" s="31">
        <v>46177.0</v>
      </c>
      <c r="D30" s="31">
        <v>46111.0</v>
      </c>
      <c r="E30" s="32" t="s">
        <v>227</v>
      </c>
      <c r="F30" s="32" t="s">
        <v>61</v>
      </c>
      <c r="G30" s="32" t="s">
        <v>141</v>
      </c>
      <c r="H30" s="32" t="s">
        <v>228</v>
      </c>
      <c r="I30" s="32" t="s">
        <v>64</v>
      </c>
      <c r="J30" s="32" t="s">
        <v>229</v>
      </c>
      <c r="K30" s="33" t="s">
        <v>230</v>
      </c>
      <c r="L30" s="32" t="s">
        <v>96</v>
      </c>
      <c r="M30" s="32" t="s">
        <v>68</v>
      </c>
      <c r="N30" s="32" t="s">
        <v>231</v>
      </c>
      <c r="O30" s="34" t="s">
        <v>232</v>
      </c>
      <c r="P30" s="32">
        <v>420.0</v>
      </c>
      <c r="Q30" s="31">
        <v>43391.0</v>
      </c>
      <c r="R30" s="31">
        <v>45042.0</v>
      </c>
      <c r="S30" s="35">
        <f t="shared" si="1"/>
        <v>4.523287671</v>
      </c>
      <c r="T30" s="35">
        <f t="shared" si="2"/>
        <v>2.928767123</v>
      </c>
      <c r="U30" s="35">
        <f t="shared" si="3"/>
        <v>7.452054795</v>
      </c>
      <c r="V30" s="32">
        <v>8.0</v>
      </c>
      <c r="W30" s="32">
        <f t="shared" si="7"/>
        <v>24</v>
      </c>
      <c r="X30" s="32">
        <v>57.0</v>
      </c>
      <c r="Y30" s="36">
        <v>35.0</v>
      </c>
      <c r="Z30" s="36">
        <v>28.0</v>
      </c>
      <c r="AA30" s="37">
        <v>20.0</v>
      </c>
      <c r="AB30" s="37">
        <v>20.0</v>
      </c>
      <c r="AC30" s="32">
        <v>20.0</v>
      </c>
      <c r="AD30" s="32">
        <v>3.0</v>
      </c>
      <c r="AE30" s="32" t="s">
        <v>71</v>
      </c>
      <c r="AF30" s="32">
        <f t="shared" si="4"/>
        <v>7</v>
      </c>
      <c r="AG30" s="38">
        <f t="shared" si="5"/>
        <v>15</v>
      </c>
      <c r="AH30" s="39">
        <f t="shared" si="6"/>
        <v>15</v>
      </c>
      <c r="AI30" s="32" t="s">
        <v>72</v>
      </c>
      <c r="AJ30" s="32">
        <v>0.0</v>
      </c>
      <c r="AK30" s="32" t="s">
        <v>72</v>
      </c>
      <c r="AL30" s="32">
        <v>0.0</v>
      </c>
      <c r="AM30" s="40" t="s">
        <v>73</v>
      </c>
      <c r="AN30" s="32" t="s">
        <v>73</v>
      </c>
      <c r="AO30" s="32"/>
    </row>
    <row r="31">
      <c r="A31" s="30" t="s">
        <v>56</v>
      </c>
      <c r="B31" s="31">
        <v>46197.0</v>
      </c>
      <c r="C31" s="31">
        <v>46177.0</v>
      </c>
      <c r="D31" s="31">
        <v>46111.0</v>
      </c>
      <c r="E31" s="32" t="s">
        <v>233</v>
      </c>
      <c r="F31" s="32" t="s">
        <v>61</v>
      </c>
      <c r="G31" s="32" t="s">
        <v>141</v>
      </c>
      <c r="H31" s="32" t="s">
        <v>228</v>
      </c>
      <c r="I31" s="32" t="s">
        <v>64</v>
      </c>
      <c r="J31" s="32" t="s">
        <v>234</v>
      </c>
      <c r="K31" s="33" t="s">
        <v>235</v>
      </c>
      <c r="L31" s="32" t="s">
        <v>67</v>
      </c>
      <c r="M31" s="32" t="s">
        <v>68</v>
      </c>
      <c r="N31" s="32" t="s">
        <v>236</v>
      </c>
      <c r="O31" s="34" t="s">
        <v>237</v>
      </c>
      <c r="P31" s="32">
        <v>420.0</v>
      </c>
      <c r="Q31" s="31">
        <v>43391.0</v>
      </c>
      <c r="R31" s="31">
        <v>45042.0</v>
      </c>
      <c r="S31" s="35">
        <f t="shared" si="1"/>
        <v>4.523287671</v>
      </c>
      <c r="T31" s="35">
        <f t="shared" si="2"/>
        <v>2.928767123</v>
      </c>
      <c r="U31" s="35">
        <f t="shared" si="3"/>
        <v>7.452054795</v>
      </c>
      <c r="V31" s="32">
        <v>8.0</v>
      </c>
      <c r="W31" s="32">
        <f t="shared" si="7"/>
        <v>24</v>
      </c>
      <c r="X31" s="32">
        <v>70.0</v>
      </c>
      <c r="Y31" s="37">
        <v>20.0</v>
      </c>
      <c r="Z31" s="37">
        <v>14.0</v>
      </c>
      <c r="AA31" s="37">
        <v>7.0</v>
      </c>
      <c r="AB31" s="37">
        <v>7.0</v>
      </c>
      <c r="AC31" s="32">
        <v>7.0</v>
      </c>
      <c r="AD31" s="32">
        <v>1.0</v>
      </c>
      <c r="AE31" s="32" t="s">
        <v>71</v>
      </c>
      <c r="AF31" s="32">
        <f t="shared" si="4"/>
        <v>6</v>
      </c>
      <c r="AG31" s="38">
        <f t="shared" si="5"/>
        <v>13</v>
      </c>
      <c r="AH31" s="39">
        <f t="shared" si="6"/>
        <v>13</v>
      </c>
      <c r="AI31" s="32" t="s">
        <v>72</v>
      </c>
      <c r="AJ31" s="32">
        <v>0.0</v>
      </c>
      <c r="AK31" s="32" t="s">
        <v>72</v>
      </c>
      <c r="AL31" s="32">
        <v>0.0</v>
      </c>
      <c r="AM31" s="40" t="s">
        <v>73</v>
      </c>
      <c r="AN31" s="32" t="s">
        <v>73</v>
      </c>
      <c r="AO31" s="32"/>
    </row>
    <row r="32">
      <c r="A32" s="30" t="s">
        <v>56</v>
      </c>
      <c r="B32" s="31">
        <v>46197.0</v>
      </c>
      <c r="C32" s="31">
        <v>46177.0</v>
      </c>
      <c r="D32" s="31">
        <v>46111.0</v>
      </c>
      <c r="E32" s="32" t="s">
        <v>238</v>
      </c>
      <c r="F32" s="32" t="s">
        <v>61</v>
      </c>
      <c r="G32" s="32" t="s">
        <v>141</v>
      </c>
      <c r="H32" s="32" t="s">
        <v>228</v>
      </c>
      <c r="I32" s="32" t="s">
        <v>64</v>
      </c>
      <c r="J32" s="32" t="s">
        <v>239</v>
      </c>
      <c r="K32" s="33" t="s">
        <v>240</v>
      </c>
      <c r="L32" s="32" t="s">
        <v>67</v>
      </c>
      <c r="M32" s="32" t="s">
        <v>68</v>
      </c>
      <c r="N32" s="32" t="s">
        <v>241</v>
      </c>
      <c r="O32" s="34" t="s">
        <v>242</v>
      </c>
      <c r="P32" s="32">
        <v>420.0</v>
      </c>
      <c r="Q32" s="31">
        <v>43391.0</v>
      </c>
      <c r="R32" s="31">
        <v>45042.0</v>
      </c>
      <c r="S32" s="35">
        <f t="shared" si="1"/>
        <v>4.523287671</v>
      </c>
      <c r="T32" s="35">
        <f t="shared" si="2"/>
        <v>2.928767123</v>
      </c>
      <c r="U32" s="35">
        <f t="shared" si="3"/>
        <v>7.452054795</v>
      </c>
      <c r="V32" s="32">
        <v>8.0</v>
      </c>
      <c r="W32" s="32">
        <f t="shared" si="7"/>
        <v>24</v>
      </c>
      <c r="X32" s="32">
        <v>15.0</v>
      </c>
      <c r="Y32" s="37">
        <v>5.0</v>
      </c>
      <c r="Z32" s="37">
        <v>4.0</v>
      </c>
      <c r="AA32" s="37">
        <v>2.0</v>
      </c>
      <c r="AB32" s="37">
        <v>2.0</v>
      </c>
      <c r="AC32" s="32">
        <v>2.0</v>
      </c>
      <c r="AD32" s="32">
        <v>1.0</v>
      </c>
      <c r="AE32" s="32" t="s">
        <v>71</v>
      </c>
      <c r="AF32" s="32">
        <f t="shared" si="4"/>
        <v>1</v>
      </c>
      <c r="AG32" s="38">
        <f t="shared" si="5"/>
        <v>3</v>
      </c>
      <c r="AH32" s="39">
        <f t="shared" si="6"/>
        <v>3</v>
      </c>
      <c r="AI32" s="32" t="s">
        <v>72</v>
      </c>
      <c r="AJ32" s="32">
        <v>0.0</v>
      </c>
      <c r="AK32" s="32" t="s">
        <v>72</v>
      </c>
      <c r="AL32" s="32">
        <v>0.0</v>
      </c>
      <c r="AM32" s="40" t="s">
        <v>73</v>
      </c>
      <c r="AN32" s="32" t="s">
        <v>73</v>
      </c>
      <c r="AO32" s="32"/>
    </row>
    <row r="33">
      <c r="A33" s="30" t="s">
        <v>56</v>
      </c>
      <c r="B33" s="31">
        <v>46197.0</v>
      </c>
      <c r="C33" s="31">
        <v>46177.0</v>
      </c>
      <c r="D33" s="31">
        <v>46111.0</v>
      </c>
      <c r="E33" s="32" t="s">
        <v>243</v>
      </c>
      <c r="F33" s="32" t="s">
        <v>81</v>
      </c>
      <c r="G33" s="32" t="s">
        <v>62</v>
      </c>
      <c r="H33" s="32" t="s">
        <v>63</v>
      </c>
      <c r="I33" s="32" t="s">
        <v>143</v>
      </c>
      <c r="J33" s="32" t="s">
        <v>244</v>
      </c>
      <c r="K33" s="33" t="s">
        <v>245</v>
      </c>
      <c r="L33" s="32" t="s">
        <v>67</v>
      </c>
      <c r="M33" s="32" t="s">
        <v>68</v>
      </c>
      <c r="N33" s="32" t="s">
        <v>246</v>
      </c>
      <c r="O33" s="34" t="s">
        <v>247</v>
      </c>
      <c r="P33" s="32">
        <v>421.0</v>
      </c>
      <c r="Q33" s="31">
        <v>43398.0</v>
      </c>
      <c r="R33" s="31">
        <v>45077.0</v>
      </c>
      <c r="S33" s="35">
        <f t="shared" si="1"/>
        <v>4.6</v>
      </c>
      <c r="T33" s="35">
        <f t="shared" si="2"/>
        <v>2.832876712</v>
      </c>
      <c r="U33" s="35">
        <f t="shared" si="3"/>
        <v>7.432876712</v>
      </c>
      <c r="V33" s="32">
        <v>6.0</v>
      </c>
      <c r="W33" s="32">
        <f t="shared" si="7"/>
        <v>18</v>
      </c>
      <c r="X33" s="32">
        <v>45.0</v>
      </c>
      <c r="Y33" s="36">
        <v>22.0</v>
      </c>
      <c r="Z33" s="36">
        <v>22.0</v>
      </c>
      <c r="AA33" s="37">
        <v>16.0</v>
      </c>
      <c r="AB33" s="37">
        <v>17.0</v>
      </c>
      <c r="AC33" s="32">
        <v>17.0</v>
      </c>
      <c r="AD33" s="32">
        <v>3.0</v>
      </c>
      <c r="AE33" s="32" t="s">
        <v>71</v>
      </c>
      <c r="AF33" s="32">
        <f t="shared" si="4"/>
        <v>0</v>
      </c>
      <c r="AG33" s="38">
        <f t="shared" si="5"/>
        <v>6</v>
      </c>
      <c r="AH33" s="39">
        <f t="shared" si="6"/>
        <v>5</v>
      </c>
      <c r="AI33" s="32" t="s">
        <v>72</v>
      </c>
      <c r="AJ33" s="32">
        <v>0.0</v>
      </c>
      <c r="AK33" s="32" t="s">
        <v>72</v>
      </c>
      <c r="AL33" s="32">
        <v>0.0</v>
      </c>
      <c r="AM33" s="40" t="s">
        <v>73</v>
      </c>
      <c r="AN33" s="32" t="s">
        <v>73</v>
      </c>
      <c r="AO33" s="32"/>
    </row>
    <row r="34">
      <c r="A34" s="30" t="s">
        <v>56</v>
      </c>
      <c r="B34" s="31">
        <v>46197.0</v>
      </c>
      <c r="C34" s="31">
        <v>46177.0</v>
      </c>
      <c r="D34" s="31">
        <v>46119.0</v>
      </c>
      <c r="E34" s="32" t="s">
        <v>248</v>
      </c>
      <c r="F34" s="32" t="s">
        <v>81</v>
      </c>
      <c r="G34" s="32" t="s">
        <v>62</v>
      </c>
      <c r="H34" s="32" t="s">
        <v>63</v>
      </c>
      <c r="I34" s="32" t="s">
        <v>143</v>
      </c>
      <c r="J34" s="32" t="s">
        <v>249</v>
      </c>
      <c r="K34" s="33" t="s">
        <v>250</v>
      </c>
      <c r="L34" s="32" t="s">
        <v>67</v>
      </c>
      <c r="M34" s="32" t="s">
        <v>117</v>
      </c>
      <c r="N34" s="32" t="s">
        <v>251</v>
      </c>
      <c r="O34" s="34" t="s">
        <v>252</v>
      </c>
      <c r="P34" s="32">
        <v>421.0</v>
      </c>
      <c r="Q34" s="31">
        <v>43398.0</v>
      </c>
      <c r="R34" s="31">
        <v>45077.0</v>
      </c>
      <c r="S34" s="35">
        <f t="shared" si="1"/>
        <v>4.6</v>
      </c>
      <c r="T34" s="35">
        <f t="shared" si="2"/>
        <v>2.854794521</v>
      </c>
      <c r="U34" s="35">
        <f t="shared" si="3"/>
        <v>7.454794521</v>
      </c>
      <c r="V34" s="32">
        <v>6.0</v>
      </c>
      <c r="W34" s="32">
        <f t="shared" si="7"/>
        <v>18</v>
      </c>
      <c r="X34" s="32">
        <v>56.0</v>
      </c>
      <c r="Y34" s="36">
        <v>46.0</v>
      </c>
      <c r="Z34" s="37">
        <v>18.0</v>
      </c>
      <c r="AA34" s="37">
        <v>14.0</v>
      </c>
      <c r="AB34" s="37">
        <v>14.0</v>
      </c>
      <c r="AC34" s="32">
        <v>14.0</v>
      </c>
      <c r="AD34" s="32">
        <v>3.0</v>
      </c>
      <c r="AE34" s="32" t="s">
        <v>71</v>
      </c>
      <c r="AF34" s="32">
        <f t="shared" si="4"/>
        <v>28</v>
      </c>
      <c r="AG34" s="38">
        <f t="shared" si="5"/>
        <v>32</v>
      </c>
      <c r="AH34" s="39">
        <f t="shared" si="6"/>
        <v>32</v>
      </c>
      <c r="AI34" s="32" t="s">
        <v>72</v>
      </c>
      <c r="AJ34" s="32">
        <v>0.0</v>
      </c>
      <c r="AK34" s="32" t="s">
        <v>72</v>
      </c>
      <c r="AL34" s="32">
        <v>0.0</v>
      </c>
      <c r="AM34" s="40" t="s">
        <v>73</v>
      </c>
      <c r="AN34" s="32" t="s">
        <v>73</v>
      </c>
      <c r="AO34" s="32"/>
    </row>
    <row r="35">
      <c r="A35" s="30" t="s">
        <v>56</v>
      </c>
      <c r="B35" s="31">
        <v>46197.0</v>
      </c>
      <c r="C35" s="31">
        <v>46177.0</v>
      </c>
      <c r="D35" s="31">
        <v>46119.0</v>
      </c>
      <c r="E35" s="32" t="s">
        <v>253</v>
      </c>
      <c r="F35" s="32" t="s">
        <v>81</v>
      </c>
      <c r="G35" s="32" t="s">
        <v>62</v>
      </c>
      <c r="H35" s="32" t="s">
        <v>63</v>
      </c>
      <c r="I35" s="32" t="s">
        <v>143</v>
      </c>
      <c r="J35" s="32" t="s">
        <v>254</v>
      </c>
      <c r="K35" s="33" t="s">
        <v>255</v>
      </c>
      <c r="L35" s="32" t="s">
        <v>67</v>
      </c>
      <c r="M35" s="32" t="s">
        <v>117</v>
      </c>
      <c r="N35" s="32" t="s">
        <v>256</v>
      </c>
      <c r="O35" s="34" t="s">
        <v>257</v>
      </c>
      <c r="P35" s="32">
        <v>421.0</v>
      </c>
      <c r="Q35" s="31">
        <v>43398.0</v>
      </c>
      <c r="R35" s="31">
        <v>45077.0</v>
      </c>
      <c r="S35" s="35">
        <f t="shared" si="1"/>
        <v>4.6</v>
      </c>
      <c r="T35" s="35">
        <f t="shared" si="2"/>
        <v>2.854794521</v>
      </c>
      <c r="U35" s="35">
        <f t="shared" si="3"/>
        <v>7.454794521</v>
      </c>
      <c r="V35" s="32">
        <v>6.0</v>
      </c>
      <c r="W35" s="32">
        <f t="shared" si="7"/>
        <v>18</v>
      </c>
      <c r="X35" s="32">
        <v>16.0</v>
      </c>
      <c r="Y35" s="37">
        <v>3.0</v>
      </c>
      <c r="Z35" s="37">
        <v>6.0</v>
      </c>
      <c r="AA35" s="37">
        <v>6.0</v>
      </c>
      <c r="AB35" s="37">
        <v>6.0</v>
      </c>
      <c r="AC35" s="32">
        <v>6.0</v>
      </c>
      <c r="AD35" s="32">
        <v>1.0</v>
      </c>
      <c r="AE35" s="32" t="s">
        <v>71</v>
      </c>
      <c r="AF35" s="32">
        <f t="shared" si="4"/>
        <v>-3</v>
      </c>
      <c r="AG35" s="38">
        <f t="shared" si="5"/>
        <v>-3</v>
      </c>
      <c r="AH35" s="39">
        <f t="shared" si="6"/>
        <v>-3</v>
      </c>
      <c r="AI35" s="32" t="s">
        <v>72</v>
      </c>
      <c r="AJ35" s="32">
        <v>0.0</v>
      </c>
      <c r="AK35" s="32" t="s">
        <v>72</v>
      </c>
      <c r="AL35" s="32">
        <v>0.0</v>
      </c>
      <c r="AM35" s="40" t="s">
        <v>73</v>
      </c>
      <c r="AN35" s="32" t="s">
        <v>73</v>
      </c>
      <c r="AO35" s="32"/>
    </row>
    <row r="36">
      <c r="A36" s="30" t="s">
        <v>56</v>
      </c>
      <c r="B36" s="31">
        <v>46197.0</v>
      </c>
      <c r="C36" s="31">
        <v>46177.0</v>
      </c>
      <c r="D36" s="31">
        <v>46112.0</v>
      </c>
      <c r="E36" s="32" t="s">
        <v>258</v>
      </c>
      <c r="F36" s="32" t="s">
        <v>81</v>
      </c>
      <c r="G36" s="32" t="s">
        <v>62</v>
      </c>
      <c r="H36" s="32" t="s">
        <v>63</v>
      </c>
      <c r="I36" s="32" t="s">
        <v>143</v>
      </c>
      <c r="J36" s="32" t="s">
        <v>249</v>
      </c>
      <c r="K36" s="33" t="s">
        <v>259</v>
      </c>
      <c r="L36" s="32" t="s">
        <v>67</v>
      </c>
      <c r="M36" s="32" t="s">
        <v>117</v>
      </c>
      <c r="N36" s="32" t="s">
        <v>260</v>
      </c>
      <c r="O36" s="34" t="s">
        <v>261</v>
      </c>
      <c r="P36" s="32">
        <v>421.0</v>
      </c>
      <c r="Q36" s="31">
        <v>43398.0</v>
      </c>
      <c r="R36" s="31">
        <v>45077.0</v>
      </c>
      <c r="S36" s="35">
        <f t="shared" si="1"/>
        <v>4.6</v>
      </c>
      <c r="T36" s="35">
        <f t="shared" si="2"/>
        <v>2.835616438</v>
      </c>
      <c r="U36" s="35">
        <f t="shared" si="3"/>
        <v>7.435616438</v>
      </c>
      <c r="V36" s="32">
        <v>6.0</v>
      </c>
      <c r="W36" s="32">
        <f t="shared" si="7"/>
        <v>18</v>
      </c>
      <c r="X36" s="32">
        <v>26.0</v>
      </c>
      <c r="Y36" s="37">
        <v>14.0</v>
      </c>
      <c r="Z36" s="37">
        <v>11.0</v>
      </c>
      <c r="AA36" s="37">
        <v>17.0</v>
      </c>
      <c r="AB36" s="36">
        <v>19.0</v>
      </c>
      <c r="AC36" s="32">
        <v>18.0</v>
      </c>
      <c r="AD36" s="32">
        <v>3.0</v>
      </c>
      <c r="AE36" s="32" t="s">
        <v>71</v>
      </c>
      <c r="AF36" s="32">
        <f t="shared" si="4"/>
        <v>3</v>
      </c>
      <c r="AG36" s="38">
        <f t="shared" si="5"/>
        <v>-3</v>
      </c>
      <c r="AH36" s="39">
        <f t="shared" si="6"/>
        <v>-4</v>
      </c>
      <c r="AI36" s="32" t="s">
        <v>72</v>
      </c>
      <c r="AJ36" s="32">
        <v>0.0</v>
      </c>
      <c r="AK36" s="32" t="s">
        <v>72</v>
      </c>
      <c r="AL36" s="32">
        <v>0.0</v>
      </c>
      <c r="AM36" s="40" t="s">
        <v>73</v>
      </c>
      <c r="AN36" s="32" t="s">
        <v>73</v>
      </c>
      <c r="AO36" s="32"/>
    </row>
    <row r="37">
      <c r="A37" s="30" t="s">
        <v>56</v>
      </c>
      <c r="B37" s="31">
        <v>46197.0</v>
      </c>
      <c r="C37" s="31">
        <v>46177.0</v>
      </c>
      <c r="D37" s="31">
        <v>46111.0</v>
      </c>
      <c r="E37" s="32" t="s">
        <v>262</v>
      </c>
      <c r="F37" s="32" t="s">
        <v>61</v>
      </c>
      <c r="G37" s="32" t="s">
        <v>62</v>
      </c>
      <c r="H37" s="32" t="s">
        <v>63</v>
      </c>
      <c r="I37" s="32" t="s">
        <v>64</v>
      </c>
      <c r="J37" s="32" t="s">
        <v>263</v>
      </c>
      <c r="K37" s="33" t="s">
        <v>264</v>
      </c>
      <c r="L37" s="32" t="s">
        <v>67</v>
      </c>
      <c r="M37" s="32" t="s">
        <v>68</v>
      </c>
      <c r="N37" s="32" t="s">
        <v>265</v>
      </c>
      <c r="O37" s="34" t="s">
        <v>266</v>
      </c>
      <c r="P37" s="32">
        <v>422.0</v>
      </c>
      <c r="Q37" s="31">
        <v>43405.0</v>
      </c>
      <c r="R37" s="31">
        <v>45595.0</v>
      </c>
      <c r="S37" s="35">
        <f t="shared" si="1"/>
        <v>6</v>
      </c>
      <c r="T37" s="35">
        <f t="shared" si="2"/>
        <v>1.41369863</v>
      </c>
      <c r="U37" s="35">
        <f t="shared" si="3"/>
        <v>7.41369863</v>
      </c>
      <c r="V37" s="32">
        <v>8.0</v>
      </c>
      <c r="W37" s="32">
        <f t="shared" si="7"/>
        <v>24</v>
      </c>
      <c r="X37" s="32">
        <v>19.0</v>
      </c>
      <c r="Y37" s="36">
        <v>34.0</v>
      </c>
      <c r="Z37" s="36">
        <v>36.0</v>
      </c>
      <c r="AA37" s="37">
        <v>22.0</v>
      </c>
      <c r="AB37" s="37">
        <v>22.0</v>
      </c>
      <c r="AC37" s="32">
        <v>22.0</v>
      </c>
      <c r="AD37" s="32">
        <v>3.0</v>
      </c>
      <c r="AE37" s="32" t="s">
        <v>71</v>
      </c>
      <c r="AF37" s="32">
        <f t="shared" si="4"/>
        <v>-2</v>
      </c>
      <c r="AG37" s="38">
        <f t="shared" si="5"/>
        <v>12</v>
      </c>
      <c r="AH37" s="39">
        <f t="shared" si="6"/>
        <v>12</v>
      </c>
      <c r="AI37" s="32" t="s">
        <v>72</v>
      </c>
      <c r="AJ37" s="32">
        <v>0.0</v>
      </c>
      <c r="AK37" s="32" t="s">
        <v>267</v>
      </c>
      <c r="AL37" s="32">
        <v>4.0</v>
      </c>
      <c r="AM37" s="40" t="s">
        <v>73</v>
      </c>
      <c r="AN37" s="32" t="s">
        <v>73</v>
      </c>
      <c r="AO37" s="32"/>
    </row>
    <row r="38">
      <c r="A38" s="30" t="s">
        <v>56</v>
      </c>
      <c r="B38" s="31">
        <v>46197.0</v>
      </c>
      <c r="C38" s="31">
        <v>46177.0</v>
      </c>
      <c r="D38" s="31">
        <v>46121.0</v>
      </c>
      <c r="E38" s="32" t="s">
        <v>268</v>
      </c>
      <c r="F38" s="32" t="s">
        <v>61</v>
      </c>
      <c r="G38" s="32" t="s">
        <v>62</v>
      </c>
      <c r="H38" s="32" t="s">
        <v>63</v>
      </c>
      <c r="I38" s="32" t="s">
        <v>64</v>
      </c>
      <c r="J38" s="32" t="s">
        <v>269</v>
      </c>
      <c r="K38" s="33" t="s">
        <v>270</v>
      </c>
      <c r="L38" s="32" t="s">
        <v>67</v>
      </c>
      <c r="M38" s="32" t="s">
        <v>68</v>
      </c>
      <c r="N38" s="32" t="s">
        <v>271</v>
      </c>
      <c r="O38" s="34" t="s">
        <v>272</v>
      </c>
      <c r="P38" s="32">
        <v>422.0</v>
      </c>
      <c r="Q38" s="31">
        <v>43405.0</v>
      </c>
      <c r="R38" s="31">
        <v>45595.0</v>
      </c>
      <c r="S38" s="35">
        <f t="shared" si="1"/>
        <v>6</v>
      </c>
      <c r="T38" s="35">
        <f t="shared" si="2"/>
        <v>1.44109589</v>
      </c>
      <c r="U38" s="35">
        <f t="shared" si="3"/>
        <v>7.44109589</v>
      </c>
      <c r="V38" s="32">
        <v>8.0</v>
      </c>
      <c r="W38" s="32">
        <f t="shared" si="7"/>
        <v>24</v>
      </c>
      <c r="X38" s="32">
        <v>3.0</v>
      </c>
      <c r="Y38" s="37">
        <v>3.0</v>
      </c>
      <c r="Z38" s="37">
        <v>3.0</v>
      </c>
      <c r="AA38" s="37">
        <v>4.0</v>
      </c>
      <c r="AB38" s="37">
        <v>4.0</v>
      </c>
      <c r="AC38" s="32">
        <v>4.0</v>
      </c>
      <c r="AD38" s="32">
        <v>1.0</v>
      </c>
      <c r="AE38" s="32" t="s">
        <v>71</v>
      </c>
      <c r="AF38" s="32">
        <f t="shared" si="4"/>
        <v>0</v>
      </c>
      <c r="AG38" s="38">
        <f t="shared" si="5"/>
        <v>-1</v>
      </c>
      <c r="AH38" s="39">
        <f t="shared" si="6"/>
        <v>-1</v>
      </c>
      <c r="AI38" s="32" t="s">
        <v>72</v>
      </c>
      <c r="AJ38" s="32">
        <v>0.0</v>
      </c>
      <c r="AK38" s="32" t="s">
        <v>273</v>
      </c>
      <c r="AL38" s="32">
        <v>49.0</v>
      </c>
      <c r="AM38" s="40" t="s">
        <v>73</v>
      </c>
      <c r="AN38" s="32" t="s">
        <v>73</v>
      </c>
      <c r="AO38" s="32"/>
    </row>
    <row r="39">
      <c r="A39" s="30" t="s">
        <v>56</v>
      </c>
      <c r="B39" s="31">
        <v>46197.0</v>
      </c>
      <c r="C39" s="31">
        <v>46177.0</v>
      </c>
      <c r="D39" s="31">
        <v>46111.0</v>
      </c>
      <c r="E39" s="32" t="s">
        <v>274</v>
      </c>
      <c r="F39" s="32" t="s">
        <v>61</v>
      </c>
      <c r="G39" s="32" t="s">
        <v>141</v>
      </c>
      <c r="H39" s="32" t="s">
        <v>228</v>
      </c>
      <c r="I39" s="32" t="s">
        <v>64</v>
      </c>
      <c r="J39" s="32" t="s">
        <v>275</v>
      </c>
      <c r="K39" s="33" t="s">
        <v>276</v>
      </c>
      <c r="L39" s="32" t="s">
        <v>96</v>
      </c>
      <c r="M39" s="32" t="s">
        <v>68</v>
      </c>
      <c r="N39" s="32" t="s">
        <v>277</v>
      </c>
      <c r="O39" s="34" t="s">
        <v>278</v>
      </c>
      <c r="P39" s="32">
        <v>423.0</v>
      </c>
      <c r="Q39" s="31">
        <v>43622.0</v>
      </c>
      <c r="R39" s="31">
        <v>44728.0</v>
      </c>
      <c r="S39" s="35">
        <f t="shared" si="1"/>
        <v>3.030136986</v>
      </c>
      <c r="T39" s="35">
        <f t="shared" si="2"/>
        <v>3.789041096</v>
      </c>
      <c r="U39" s="35">
        <f t="shared" si="3"/>
        <v>6.819178082</v>
      </c>
      <c r="V39" s="32">
        <v>4.0</v>
      </c>
      <c r="W39" s="32">
        <f t="shared" si="7"/>
        <v>12</v>
      </c>
      <c r="X39" s="32">
        <v>21.0</v>
      </c>
      <c r="Y39" s="37">
        <v>12.0</v>
      </c>
      <c r="Z39" s="37">
        <v>12.0</v>
      </c>
      <c r="AA39" s="37">
        <v>11.0</v>
      </c>
      <c r="AB39" s="37">
        <v>11.0</v>
      </c>
      <c r="AC39" s="32">
        <v>11.0</v>
      </c>
      <c r="AD39" s="32">
        <v>3.0</v>
      </c>
      <c r="AE39" s="32" t="s">
        <v>71</v>
      </c>
      <c r="AF39" s="32">
        <f t="shared" si="4"/>
        <v>0</v>
      </c>
      <c r="AG39" s="38">
        <f t="shared" si="5"/>
        <v>1</v>
      </c>
      <c r="AH39" s="39">
        <f t="shared" si="6"/>
        <v>1</v>
      </c>
      <c r="AI39" s="32" t="s">
        <v>279</v>
      </c>
      <c r="AJ39" s="32">
        <v>4.0</v>
      </c>
      <c r="AK39" s="32" t="s">
        <v>72</v>
      </c>
      <c r="AL39" s="32">
        <v>0.0</v>
      </c>
      <c r="AM39" s="40" t="s">
        <v>73</v>
      </c>
      <c r="AN39" s="32" t="s">
        <v>73</v>
      </c>
      <c r="AO39" s="32"/>
    </row>
    <row r="40">
      <c r="A40" s="30" t="s">
        <v>56</v>
      </c>
      <c r="B40" s="31">
        <v>46185.0</v>
      </c>
      <c r="C40" s="31">
        <v>46177.0</v>
      </c>
      <c r="D40" s="31">
        <v>46112.0</v>
      </c>
      <c r="E40" s="32" t="s">
        <v>280</v>
      </c>
      <c r="F40" s="32" t="s">
        <v>61</v>
      </c>
      <c r="G40" s="32" t="s">
        <v>141</v>
      </c>
      <c r="H40" s="32" t="s">
        <v>228</v>
      </c>
      <c r="I40" s="32" t="s">
        <v>64</v>
      </c>
      <c r="J40" s="32" t="s">
        <v>281</v>
      </c>
      <c r="K40" s="33" t="s">
        <v>282</v>
      </c>
      <c r="L40" s="32" t="s">
        <v>67</v>
      </c>
      <c r="M40" s="32" t="s">
        <v>68</v>
      </c>
      <c r="N40" s="32" t="s">
        <v>283</v>
      </c>
      <c r="O40" s="34" t="s">
        <v>284</v>
      </c>
      <c r="P40" s="32">
        <v>423.0</v>
      </c>
      <c r="Q40" s="31">
        <v>43622.0</v>
      </c>
      <c r="R40" s="31">
        <v>44728.0</v>
      </c>
      <c r="S40" s="35">
        <f t="shared" si="1"/>
        <v>3.030136986</v>
      </c>
      <c r="T40" s="35">
        <f t="shared" si="2"/>
        <v>3.791780822</v>
      </c>
      <c r="U40" s="35">
        <f t="shared" si="3"/>
        <v>6.821917808</v>
      </c>
      <c r="V40" s="32">
        <v>4.0</v>
      </c>
      <c r="W40" s="32">
        <f t="shared" si="7"/>
        <v>12</v>
      </c>
      <c r="X40" s="32">
        <v>2.0</v>
      </c>
      <c r="Y40" s="37">
        <v>4.0</v>
      </c>
      <c r="Z40" s="37">
        <v>4.0</v>
      </c>
      <c r="AA40" s="37">
        <v>4.0</v>
      </c>
      <c r="AB40" s="37">
        <v>4.0</v>
      </c>
      <c r="AC40" s="32">
        <v>4.0</v>
      </c>
      <c r="AD40" s="32">
        <v>1.0</v>
      </c>
      <c r="AE40" s="32" t="s">
        <v>71</v>
      </c>
      <c r="AF40" s="32">
        <f t="shared" si="4"/>
        <v>0</v>
      </c>
      <c r="AG40" s="38">
        <f t="shared" si="5"/>
        <v>0</v>
      </c>
      <c r="AH40" s="39">
        <f t="shared" si="6"/>
        <v>0</v>
      </c>
      <c r="AI40" s="32" t="s">
        <v>72</v>
      </c>
      <c r="AJ40" s="32">
        <v>0.0</v>
      </c>
      <c r="AK40" s="32" t="s">
        <v>285</v>
      </c>
      <c r="AL40" s="32">
        <v>5.0</v>
      </c>
      <c r="AM40" s="40" t="s">
        <v>73</v>
      </c>
      <c r="AN40" s="32" t="s">
        <v>73</v>
      </c>
      <c r="AO40" s="32"/>
    </row>
    <row r="41">
      <c r="A41" s="30" t="s">
        <v>56</v>
      </c>
      <c r="B41" s="31">
        <v>46197.0</v>
      </c>
      <c r="C41" s="31">
        <v>46177.0</v>
      </c>
      <c r="D41" s="31">
        <v>46111.0</v>
      </c>
      <c r="E41" s="32" t="s">
        <v>286</v>
      </c>
      <c r="F41" s="32" t="s">
        <v>61</v>
      </c>
      <c r="G41" s="32" t="s">
        <v>141</v>
      </c>
      <c r="H41" s="32" t="s">
        <v>63</v>
      </c>
      <c r="I41" s="32" t="s">
        <v>64</v>
      </c>
      <c r="J41" s="32" t="s">
        <v>287</v>
      </c>
      <c r="K41" s="33" t="s">
        <v>288</v>
      </c>
      <c r="L41" s="32" t="s">
        <v>67</v>
      </c>
      <c r="M41" s="32" t="s">
        <v>68</v>
      </c>
      <c r="N41" s="32" t="s">
        <v>289</v>
      </c>
      <c r="O41" s="34" t="s">
        <v>290</v>
      </c>
      <c r="P41" s="32">
        <v>428.0</v>
      </c>
      <c r="Q41" s="31">
        <v>43622.0</v>
      </c>
      <c r="R41" s="31">
        <v>44728.0</v>
      </c>
      <c r="S41" s="35">
        <f t="shared" si="1"/>
        <v>3.030136986</v>
      </c>
      <c r="T41" s="35">
        <f t="shared" si="2"/>
        <v>3.789041096</v>
      </c>
      <c r="U41" s="35">
        <f t="shared" si="3"/>
        <v>6.819178082</v>
      </c>
      <c r="V41" s="32">
        <v>1.0</v>
      </c>
      <c r="W41" s="32">
        <f t="shared" si="7"/>
        <v>3</v>
      </c>
      <c r="X41" s="32">
        <v>17.0</v>
      </c>
      <c r="Y41" s="36">
        <v>4.0</v>
      </c>
      <c r="Z41" s="37">
        <v>2.0</v>
      </c>
      <c r="AA41" s="37">
        <v>2.0</v>
      </c>
      <c r="AB41" s="37">
        <v>2.0</v>
      </c>
      <c r="AC41" s="32">
        <v>2.0</v>
      </c>
      <c r="AD41" s="32">
        <v>2.0</v>
      </c>
      <c r="AE41" s="32" t="s">
        <v>71</v>
      </c>
      <c r="AF41" s="32">
        <f t="shared" si="4"/>
        <v>2</v>
      </c>
      <c r="AG41" s="38">
        <f t="shared" si="5"/>
        <v>2</v>
      </c>
      <c r="AH41" s="39">
        <f t="shared" si="6"/>
        <v>2</v>
      </c>
      <c r="AI41" s="32" t="s">
        <v>72</v>
      </c>
      <c r="AJ41" s="32">
        <v>0.0</v>
      </c>
      <c r="AK41" s="32" t="s">
        <v>72</v>
      </c>
      <c r="AL41" s="32">
        <v>0.0</v>
      </c>
      <c r="AM41" s="40" t="s">
        <v>73</v>
      </c>
      <c r="AN41" s="32" t="s">
        <v>73</v>
      </c>
      <c r="AO41" s="32"/>
    </row>
    <row r="42">
      <c r="A42" s="30" t="s">
        <v>56</v>
      </c>
      <c r="B42" s="31">
        <v>46197.0</v>
      </c>
      <c r="C42" s="31">
        <v>46177.0</v>
      </c>
      <c r="D42" s="31">
        <v>46112.0</v>
      </c>
      <c r="E42" s="32" t="s">
        <v>291</v>
      </c>
      <c r="F42" s="32" t="s">
        <v>81</v>
      </c>
      <c r="G42" s="32" t="s">
        <v>62</v>
      </c>
      <c r="H42" s="32" t="s">
        <v>216</v>
      </c>
      <c r="I42" s="32" t="s">
        <v>64</v>
      </c>
      <c r="J42" s="32" t="s">
        <v>292</v>
      </c>
      <c r="K42" s="33" t="s">
        <v>293</v>
      </c>
      <c r="L42" s="32" t="s">
        <v>67</v>
      </c>
      <c r="M42" s="32" t="s">
        <v>86</v>
      </c>
      <c r="N42" s="32" t="s">
        <v>294</v>
      </c>
      <c r="O42" s="34" t="s">
        <v>295</v>
      </c>
      <c r="P42" s="32">
        <v>429.0</v>
      </c>
      <c r="Q42" s="31">
        <v>43622.0</v>
      </c>
      <c r="R42" s="31">
        <v>45441.0</v>
      </c>
      <c r="S42" s="35">
        <f t="shared" si="1"/>
        <v>4.983561644</v>
      </c>
      <c r="T42" s="35">
        <f t="shared" si="2"/>
        <v>1.838356164</v>
      </c>
      <c r="U42" s="35">
        <f t="shared" si="3"/>
        <v>6.821917808</v>
      </c>
      <c r="V42" s="32">
        <v>3.0</v>
      </c>
      <c r="W42" s="32">
        <f t="shared" si="7"/>
        <v>9</v>
      </c>
      <c r="X42" s="32" t="s">
        <v>296</v>
      </c>
      <c r="Y42" s="37">
        <v>2.0</v>
      </c>
      <c r="Z42" s="37">
        <v>2.0</v>
      </c>
      <c r="AA42" s="37">
        <v>2.0</v>
      </c>
      <c r="AB42" s="37">
        <v>2.0</v>
      </c>
      <c r="AC42" s="32">
        <v>2.0</v>
      </c>
      <c r="AD42" s="32">
        <v>1.0</v>
      </c>
      <c r="AE42" s="32" t="s">
        <v>71</v>
      </c>
      <c r="AF42" s="32">
        <f t="shared" si="4"/>
        <v>0</v>
      </c>
      <c r="AG42" s="38">
        <f t="shared" si="5"/>
        <v>0</v>
      </c>
      <c r="AH42" s="39">
        <f t="shared" si="6"/>
        <v>0</v>
      </c>
      <c r="AI42" s="32" t="s">
        <v>72</v>
      </c>
      <c r="AJ42" s="32">
        <v>0.0</v>
      </c>
      <c r="AK42" s="32" t="s">
        <v>72</v>
      </c>
      <c r="AL42" s="32">
        <v>0.0</v>
      </c>
      <c r="AM42" s="40" t="s">
        <v>73</v>
      </c>
      <c r="AN42" s="32" t="s">
        <v>73</v>
      </c>
      <c r="AO42" s="32"/>
    </row>
    <row r="43">
      <c r="A43" s="30" t="s">
        <v>56</v>
      </c>
      <c r="B43" s="31">
        <v>46197.0</v>
      </c>
      <c r="C43" s="31">
        <v>46177.0</v>
      </c>
      <c r="D43" s="31">
        <v>46111.0</v>
      </c>
      <c r="E43" s="32" t="s">
        <v>297</v>
      </c>
      <c r="F43" s="32" t="s">
        <v>61</v>
      </c>
      <c r="G43" s="32" t="s">
        <v>141</v>
      </c>
      <c r="H43" s="32" t="s">
        <v>228</v>
      </c>
      <c r="I43" s="32" t="s">
        <v>64</v>
      </c>
      <c r="J43" s="32" t="s">
        <v>298</v>
      </c>
      <c r="K43" s="33" t="s">
        <v>299</v>
      </c>
      <c r="L43" s="32" t="s">
        <v>67</v>
      </c>
      <c r="M43" s="32" t="s">
        <v>68</v>
      </c>
      <c r="N43" s="32" t="s">
        <v>300</v>
      </c>
      <c r="O43" s="34" t="s">
        <v>301</v>
      </c>
      <c r="P43" s="32">
        <v>435.0</v>
      </c>
      <c r="Q43" s="31">
        <v>43622.0</v>
      </c>
      <c r="R43" s="31">
        <v>45042.0</v>
      </c>
      <c r="S43" s="35">
        <f t="shared" si="1"/>
        <v>3.890410959</v>
      </c>
      <c r="T43" s="35">
        <f t="shared" si="2"/>
        <v>2.928767123</v>
      </c>
      <c r="U43" s="35">
        <f t="shared" si="3"/>
        <v>6.819178082</v>
      </c>
      <c r="V43" s="32">
        <v>8.0</v>
      </c>
      <c r="W43" s="32">
        <f t="shared" si="7"/>
        <v>24</v>
      </c>
      <c r="X43" s="32">
        <v>32.0</v>
      </c>
      <c r="Y43" s="37">
        <v>21.0</v>
      </c>
      <c r="Z43" s="37">
        <v>13.0</v>
      </c>
      <c r="AA43" s="37">
        <v>13.0</v>
      </c>
      <c r="AB43" s="37">
        <v>13.0</v>
      </c>
      <c r="AC43" s="32">
        <v>10.0</v>
      </c>
      <c r="AD43" s="32">
        <v>2.0</v>
      </c>
      <c r="AE43" s="32" t="s">
        <v>71</v>
      </c>
      <c r="AF43" s="32">
        <f t="shared" si="4"/>
        <v>8</v>
      </c>
      <c r="AG43" s="38">
        <f t="shared" si="5"/>
        <v>8</v>
      </c>
      <c r="AH43" s="39">
        <f t="shared" si="6"/>
        <v>11</v>
      </c>
      <c r="AI43" s="32" t="s">
        <v>72</v>
      </c>
      <c r="AJ43" s="32">
        <v>0.0</v>
      </c>
      <c r="AK43" s="32" t="s">
        <v>72</v>
      </c>
      <c r="AL43" s="32">
        <v>0.0</v>
      </c>
      <c r="AM43" s="40" t="s">
        <v>73</v>
      </c>
      <c r="AN43" s="32" t="s">
        <v>73</v>
      </c>
      <c r="AO43" s="32"/>
    </row>
    <row r="44">
      <c r="A44" s="30" t="s">
        <v>56</v>
      </c>
      <c r="B44" s="31">
        <v>46197.0</v>
      </c>
      <c r="C44" s="31">
        <v>46177.0</v>
      </c>
      <c r="D44" s="31">
        <v>46111.0</v>
      </c>
      <c r="E44" s="32" t="s">
        <v>302</v>
      </c>
      <c r="F44" s="32" t="s">
        <v>61</v>
      </c>
      <c r="G44" s="32" t="s">
        <v>141</v>
      </c>
      <c r="H44" s="32" t="s">
        <v>228</v>
      </c>
      <c r="I44" s="32" t="s">
        <v>64</v>
      </c>
      <c r="J44" s="32" t="s">
        <v>303</v>
      </c>
      <c r="K44" s="33" t="s">
        <v>304</v>
      </c>
      <c r="L44" s="32" t="s">
        <v>67</v>
      </c>
      <c r="M44" s="32" t="s">
        <v>68</v>
      </c>
      <c r="N44" s="32" t="s">
        <v>305</v>
      </c>
      <c r="O44" s="34" t="s">
        <v>306</v>
      </c>
      <c r="P44" s="32">
        <v>435.0</v>
      </c>
      <c r="Q44" s="31">
        <v>43622.0</v>
      </c>
      <c r="R44" s="31">
        <v>45042.0</v>
      </c>
      <c r="S44" s="35">
        <f t="shared" si="1"/>
        <v>3.890410959</v>
      </c>
      <c r="T44" s="35">
        <f t="shared" si="2"/>
        <v>2.928767123</v>
      </c>
      <c r="U44" s="35">
        <f t="shared" si="3"/>
        <v>6.819178082</v>
      </c>
      <c r="V44" s="32">
        <v>8.0</v>
      </c>
      <c r="W44" s="32">
        <f t="shared" si="7"/>
        <v>24</v>
      </c>
      <c r="X44" s="32">
        <v>28.0</v>
      </c>
      <c r="Y44" s="37">
        <v>22.0</v>
      </c>
      <c r="Z44" s="37">
        <v>17.0</v>
      </c>
      <c r="AA44" s="37">
        <v>17.0</v>
      </c>
      <c r="AB44" s="37">
        <v>17.0</v>
      </c>
      <c r="AC44" s="32">
        <v>17.0</v>
      </c>
      <c r="AD44" s="32">
        <v>3.0</v>
      </c>
      <c r="AE44" s="32" t="s">
        <v>71</v>
      </c>
      <c r="AF44" s="32">
        <f t="shared" si="4"/>
        <v>5</v>
      </c>
      <c r="AG44" s="38">
        <f t="shared" si="5"/>
        <v>5</v>
      </c>
      <c r="AH44" s="39">
        <f t="shared" si="6"/>
        <v>5</v>
      </c>
      <c r="AI44" s="32" t="s">
        <v>72</v>
      </c>
      <c r="AJ44" s="32">
        <v>0.0</v>
      </c>
      <c r="AK44" s="32" t="s">
        <v>72</v>
      </c>
      <c r="AL44" s="32">
        <v>0.0</v>
      </c>
      <c r="AM44" s="40" t="s">
        <v>73</v>
      </c>
      <c r="AN44" s="32" t="s">
        <v>73</v>
      </c>
      <c r="AO44" s="32"/>
    </row>
    <row r="45">
      <c r="A45" s="30" t="s">
        <v>56</v>
      </c>
      <c r="B45" s="31">
        <v>46197.0</v>
      </c>
      <c r="C45" s="31">
        <v>46177.0</v>
      </c>
      <c r="D45" s="31">
        <v>46119.0</v>
      </c>
      <c r="E45" s="32" t="s">
        <v>307</v>
      </c>
      <c r="F45" s="32" t="s">
        <v>61</v>
      </c>
      <c r="G45" s="32" t="s">
        <v>141</v>
      </c>
      <c r="H45" s="32" t="s">
        <v>228</v>
      </c>
      <c r="I45" s="32" t="s">
        <v>64</v>
      </c>
      <c r="J45" s="32" t="s">
        <v>308</v>
      </c>
      <c r="K45" s="33" t="s">
        <v>309</v>
      </c>
      <c r="L45" s="32" t="s">
        <v>96</v>
      </c>
      <c r="M45" s="32" t="s">
        <v>68</v>
      </c>
      <c r="N45" s="32" t="s">
        <v>310</v>
      </c>
      <c r="O45" s="34" t="s">
        <v>311</v>
      </c>
      <c r="P45" s="32">
        <v>435.0</v>
      </c>
      <c r="Q45" s="31">
        <v>43622.0</v>
      </c>
      <c r="R45" s="31">
        <v>45042.0</v>
      </c>
      <c r="S45" s="35">
        <f t="shared" si="1"/>
        <v>3.890410959</v>
      </c>
      <c r="T45" s="35">
        <f t="shared" si="2"/>
        <v>2.950684932</v>
      </c>
      <c r="U45" s="35">
        <f t="shared" si="3"/>
        <v>6.84109589</v>
      </c>
      <c r="V45" s="32">
        <v>8.0</v>
      </c>
      <c r="W45" s="32">
        <f t="shared" si="7"/>
        <v>24</v>
      </c>
      <c r="X45" s="32">
        <v>8.0</v>
      </c>
      <c r="Y45" s="37">
        <v>9.0</v>
      </c>
      <c r="Z45" s="37">
        <v>5.0</v>
      </c>
      <c r="AA45" s="37">
        <v>5.0</v>
      </c>
      <c r="AB45" s="37">
        <v>5.0</v>
      </c>
      <c r="AC45" s="32">
        <v>5.0</v>
      </c>
      <c r="AD45" s="32">
        <v>1.0</v>
      </c>
      <c r="AE45" s="32" t="s">
        <v>71</v>
      </c>
      <c r="AF45" s="32">
        <f t="shared" si="4"/>
        <v>4</v>
      </c>
      <c r="AG45" s="38">
        <f t="shared" si="5"/>
        <v>4</v>
      </c>
      <c r="AH45" s="39">
        <f t="shared" si="6"/>
        <v>4</v>
      </c>
      <c r="AI45" s="32" t="s">
        <v>72</v>
      </c>
      <c r="AJ45" s="32">
        <v>0.0</v>
      </c>
      <c r="AK45" s="32" t="s">
        <v>72</v>
      </c>
      <c r="AL45" s="32">
        <v>0.0</v>
      </c>
      <c r="AM45" s="40" t="s">
        <v>73</v>
      </c>
      <c r="AN45" s="32" t="s">
        <v>73</v>
      </c>
      <c r="AO45" s="32"/>
    </row>
    <row r="46">
      <c r="A46" s="30" t="s">
        <v>56</v>
      </c>
      <c r="B46" s="31">
        <v>46197.0</v>
      </c>
      <c r="C46" s="31">
        <v>46177.0</v>
      </c>
      <c r="D46" s="31">
        <v>46111.0</v>
      </c>
      <c r="E46" s="32" t="s">
        <v>312</v>
      </c>
      <c r="F46" s="32" t="s">
        <v>61</v>
      </c>
      <c r="G46" s="32" t="s">
        <v>141</v>
      </c>
      <c r="H46" s="32" t="s">
        <v>228</v>
      </c>
      <c r="I46" s="32" t="s">
        <v>64</v>
      </c>
      <c r="J46" s="32" t="s">
        <v>313</v>
      </c>
      <c r="K46" s="33" t="s">
        <v>314</v>
      </c>
      <c r="L46" s="32" t="s">
        <v>67</v>
      </c>
      <c r="M46" s="32" t="s">
        <v>68</v>
      </c>
      <c r="N46" s="32" t="s">
        <v>315</v>
      </c>
      <c r="O46" s="34" t="s">
        <v>316</v>
      </c>
      <c r="P46" s="32">
        <v>435.0</v>
      </c>
      <c r="Q46" s="31">
        <v>43622.0</v>
      </c>
      <c r="R46" s="31">
        <v>45042.0</v>
      </c>
      <c r="S46" s="35">
        <f t="shared" si="1"/>
        <v>3.890410959</v>
      </c>
      <c r="T46" s="35">
        <f t="shared" si="2"/>
        <v>2.928767123</v>
      </c>
      <c r="U46" s="35">
        <f t="shared" si="3"/>
        <v>6.819178082</v>
      </c>
      <c r="V46" s="32">
        <v>8.0</v>
      </c>
      <c r="W46" s="32">
        <f t="shared" si="7"/>
        <v>24</v>
      </c>
      <c r="X46" s="32">
        <v>6.0</v>
      </c>
      <c r="Y46" s="37">
        <v>13.0</v>
      </c>
      <c r="Z46" s="37">
        <v>11.0</v>
      </c>
      <c r="AA46" s="37">
        <v>10.0</v>
      </c>
      <c r="AB46" s="37">
        <v>10.0</v>
      </c>
      <c r="AC46" s="32">
        <v>13.0</v>
      </c>
      <c r="AD46" s="32">
        <v>2.0</v>
      </c>
      <c r="AE46" s="32" t="s">
        <v>71</v>
      </c>
      <c r="AF46" s="32">
        <f t="shared" si="4"/>
        <v>2</v>
      </c>
      <c r="AG46" s="38">
        <f t="shared" si="5"/>
        <v>3</v>
      </c>
      <c r="AH46" s="39">
        <f t="shared" si="6"/>
        <v>0</v>
      </c>
      <c r="AI46" s="32" t="s">
        <v>72</v>
      </c>
      <c r="AJ46" s="32">
        <v>0.0</v>
      </c>
      <c r="AK46" s="32" t="s">
        <v>72</v>
      </c>
      <c r="AL46" s="32">
        <v>0.0</v>
      </c>
      <c r="AM46" s="40" t="s">
        <v>73</v>
      </c>
      <c r="AN46" s="32" t="s">
        <v>73</v>
      </c>
      <c r="AO46" s="32"/>
    </row>
    <row r="47">
      <c r="A47" s="30" t="s">
        <v>56</v>
      </c>
      <c r="B47" s="31">
        <v>46197.0</v>
      </c>
      <c r="C47" s="31">
        <v>46177.0</v>
      </c>
      <c r="D47" s="31">
        <v>46120.0</v>
      </c>
      <c r="E47" s="32" t="s">
        <v>317</v>
      </c>
      <c r="F47" s="32" t="s">
        <v>81</v>
      </c>
      <c r="G47" s="32" t="s">
        <v>141</v>
      </c>
      <c r="H47" s="32" t="s">
        <v>142</v>
      </c>
      <c r="I47" s="32" t="s">
        <v>318</v>
      </c>
      <c r="J47" s="32" t="s">
        <v>319</v>
      </c>
      <c r="K47" s="33" t="s">
        <v>320</v>
      </c>
      <c r="L47" s="32" t="s">
        <v>67</v>
      </c>
      <c r="M47" s="32" t="s">
        <v>68</v>
      </c>
      <c r="N47" s="32" t="s">
        <v>321</v>
      </c>
      <c r="O47" s="34" t="s">
        <v>322</v>
      </c>
      <c r="P47" s="32">
        <v>436.0</v>
      </c>
      <c r="Q47" s="31">
        <v>43741.0</v>
      </c>
      <c r="R47" s="31">
        <v>45441.0</v>
      </c>
      <c r="S47" s="35">
        <f t="shared" si="1"/>
        <v>4.657534247</v>
      </c>
      <c r="T47" s="35">
        <f t="shared" si="2"/>
        <v>1.860273973</v>
      </c>
      <c r="U47" s="35">
        <f t="shared" si="3"/>
        <v>6.517808219</v>
      </c>
      <c r="V47" s="32">
        <v>1.0</v>
      </c>
      <c r="W47" s="32">
        <f t="shared" si="7"/>
        <v>3</v>
      </c>
      <c r="X47" s="32">
        <v>1.0</v>
      </c>
      <c r="Y47" s="37">
        <v>1.0</v>
      </c>
      <c r="Z47" s="37">
        <v>1.0</v>
      </c>
      <c r="AA47" s="37">
        <v>1.0</v>
      </c>
      <c r="AB47" s="37">
        <v>1.0</v>
      </c>
      <c r="AC47" s="32">
        <v>1.0</v>
      </c>
      <c r="AD47" s="32">
        <v>1.0</v>
      </c>
      <c r="AE47" s="32" t="s">
        <v>71</v>
      </c>
      <c r="AF47" s="32">
        <f t="shared" si="4"/>
        <v>0</v>
      </c>
      <c r="AG47" s="38">
        <f t="shared" si="5"/>
        <v>0</v>
      </c>
      <c r="AH47" s="39">
        <f t="shared" si="6"/>
        <v>0</v>
      </c>
      <c r="AI47" s="32" t="s">
        <v>72</v>
      </c>
      <c r="AJ47" s="32">
        <v>0.0</v>
      </c>
      <c r="AK47" s="32" t="s">
        <v>72</v>
      </c>
      <c r="AL47" s="32">
        <v>0.0</v>
      </c>
      <c r="AM47" s="40" t="s">
        <v>73</v>
      </c>
      <c r="AN47" s="32" t="s">
        <v>73</v>
      </c>
      <c r="AO47" s="32"/>
    </row>
    <row r="48">
      <c r="A48" s="30" t="s">
        <v>56</v>
      </c>
      <c r="B48" s="31">
        <v>46185.0</v>
      </c>
      <c r="C48" s="31">
        <v>46177.0</v>
      </c>
      <c r="D48" s="31">
        <v>46112.0</v>
      </c>
      <c r="E48" s="32" t="s">
        <v>323</v>
      </c>
      <c r="F48" s="32" t="s">
        <v>81</v>
      </c>
      <c r="G48" s="32" t="s">
        <v>141</v>
      </c>
      <c r="H48" s="32" t="s">
        <v>324</v>
      </c>
      <c r="I48" s="32" t="s">
        <v>64</v>
      </c>
      <c r="J48" s="32" t="s">
        <v>325</v>
      </c>
      <c r="K48" s="33" t="s">
        <v>326</v>
      </c>
      <c r="L48" s="32" t="s">
        <v>67</v>
      </c>
      <c r="M48" s="32" t="s">
        <v>68</v>
      </c>
      <c r="N48" s="32" t="s">
        <v>327</v>
      </c>
      <c r="O48" s="34" t="s">
        <v>328</v>
      </c>
      <c r="P48" s="32">
        <v>440.0</v>
      </c>
      <c r="Q48" s="31">
        <v>43881.0</v>
      </c>
      <c r="R48" s="31">
        <v>45483.0</v>
      </c>
      <c r="S48" s="35">
        <f t="shared" si="1"/>
        <v>4.389041096</v>
      </c>
      <c r="T48" s="35">
        <f t="shared" si="2"/>
        <v>1.723287671</v>
      </c>
      <c r="U48" s="35">
        <f t="shared" si="3"/>
        <v>6.112328767</v>
      </c>
      <c r="V48" s="32">
        <v>4.0</v>
      </c>
      <c r="W48" s="32">
        <f t="shared" si="7"/>
        <v>12</v>
      </c>
      <c r="X48" s="32">
        <v>13.0</v>
      </c>
      <c r="Y48" s="36">
        <v>15.0</v>
      </c>
      <c r="Z48" s="36">
        <v>13.0</v>
      </c>
      <c r="AA48" s="37">
        <v>10.0</v>
      </c>
      <c r="AB48" s="37">
        <v>10.0</v>
      </c>
      <c r="AC48" s="32">
        <v>10.0</v>
      </c>
      <c r="AD48" s="32">
        <v>3.0</v>
      </c>
      <c r="AE48" s="32" t="s">
        <v>71</v>
      </c>
      <c r="AF48" s="32">
        <f t="shared" si="4"/>
        <v>2</v>
      </c>
      <c r="AG48" s="38">
        <f t="shared" si="5"/>
        <v>5</v>
      </c>
      <c r="AH48" s="39">
        <f t="shared" si="6"/>
        <v>5</v>
      </c>
      <c r="AI48" s="32" t="s">
        <v>72</v>
      </c>
      <c r="AJ48" s="32">
        <v>0.0</v>
      </c>
      <c r="AK48" s="32" t="s">
        <v>72</v>
      </c>
      <c r="AL48" s="32">
        <v>0.0</v>
      </c>
      <c r="AM48" s="40" t="s">
        <v>73</v>
      </c>
      <c r="AN48" s="32" t="s">
        <v>73</v>
      </c>
      <c r="AO48" s="32"/>
    </row>
    <row r="49">
      <c r="A49" s="30" t="s">
        <v>56</v>
      </c>
      <c r="B49" s="31">
        <v>46197.0</v>
      </c>
      <c r="C49" s="31">
        <v>46177.0</v>
      </c>
      <c r="D49" s="31">
        <v>46111.0</v>
      </c>
      <c r="E49" s="32" t="s">
        <v>329</v>
      </c>
      <c r="F49" s="32" t="s">
        <v>81</v>
      </c>
      <c r="G49" s="32" t="s">
        <v>172</v>
      </c>
      <c r="H49" s="32" t="s">
        <v>324</v>
      </c>
      <c r="I49" s="32" t="s">
        <v>64</v>
      </c>
      <c r="J49" s="32" t="s">
        <v>330</v>
      </c>
      <c r="K49" s="33" t="s">
        <v>331</v>
      </c>
      <c r="L49" s="32" t="s">
        <v>67</v>
      </c>
      <c r="M49" s="32" t="s">
        <v>68</v>
      </c>
      <c r="N49" s="32" t="s">
        <v>332</v>
      </c>
      <c r="O49" s="34" t="s">
        <v>333</v>
      </c>
      <c r="P49" s="32">
        <v>441.0</v>
      </c>
      <c r="Q49" s="31">
        <v>43881.0</v>
      </c>
      <c r="R49" s="31">
        <v>45399.0</v>
      </c>
      <c r="S49" s="35">
        <f t="shared" si="1"/>
        <v>4.15890411</v>
      </c>
      <c r="T49" s="35">
        <f t="shared" si="2"/>
        <v>1.950684932</v>
      </c>
      <c r="U49" s="35">
        <f t="shared" si="3"/>
        <v>6.109589041</v>
      </c>
      <c r="V49" s="32">
        <v>3.0</v>
      </c>
      <c r="W49" s="32">
        <f t="shared" si="7"/>
        <v>9</v>
      </c>
      <c r="X49" s="32">
        <v>1.0</v>
      </c>
      <c r="Y49" s="37">
        <v>1.0</v>
      </c>
      <c r="Z49" s="37">
        <v>1.0</v>
      </c>
      <c r="AA49" s="37">
        <v>1.0</v>
      </c>
      <c r="AB49" s="37">
        <v>1.0</v>
      </c>
      <c r="AC49" s="32">
        <v>1.0</v>
      </c>
      <c r="AD49" s="32">
        <v>1.0</v>
      </c>
      <c r="AE49" s="32" t="s">
        <v>71</v>
      </c>
      <c r="AF49" s="32">
        <f t="shared" si="4"/>
        <v>0</v>
      </c>
      <c r="AG49" s="38">
        <f t="shared" si="5"/>
        <v>0</v>
      </c>
      <c r="AH49" s="39">
        <f t="shared" si="6"/>
        <v>0</v>
      </c>
      <c r="AI49" s="32" t="s">
        <v>72</v>
      </c>
      <c r="AJ49" s="32">
        <v>0.0</v>
      </c>
      <c r="AK49" s="32" t="s">
        <v>334</v>
      </c>
      <c r="AL49" s="32">
        <v>4.0</v>
      </c>
      <c r="AM49" s="40" t="s">
        <v>73</v>
      </c>
      <c r="AN49" s="32" t="s">
        <v>73</v>
      </c>
      <c r="AO49" s="32"/>
    </row>
    <row r="50">
      <c r="A50" s="30" t="s">
        <v>56</v>
      </c>
      <c r="B50" s="31">
        <v>46197.0</v>
      </c>
      <c r="C50" s="31">
        <v>46177.0</v>
      </c>
      <c r="D50" s="31">
        <v>46111.0</v>
      </c>
      <c r="E50" s="32" t="s">
        <v>335</v>
      </c>
      <c r="F50" s="32" t="s">
        <v>81</v>
      </c>
      <c r="G50" s="32" t="s">
        <v>172</v>
      </c>
      <c r="H50" s="32" t="s">
        <v>324</v>
      </c>
      <c r="I50" s="32" t="s">
        <v>64</v>
      </c>
      <c r="J50" s="32" t="s">
        <v>330</v>
      </c>
      <c r="K50" s="33" t="s">
        <v>336</v>
      </c>
      <c r="L50" s="32" t="s">
        <v>67</v>
      </c>
      <c r="M50" s="32" t="s">
        <v>68</v>
      </c>
      <c r="N50" s="32" t="s">
        <v>337</v>
      </c>
      <c r="O50" s="34" t="s">
        <v>338</v>
      </c>
      <c r="P50" s="32">
        <v>441.0</v>
      </c>
      <c r="Q50" s="31">
        <v>43881.0</v>
      </c>
      <c r="R50" s="31">
        <v>45399.0</v>
      </c>
      <c r="S50" s="35">
        <f t="shared" si="1"/>
        <v>4.15890411</v>
      </c>
      <c r="T50" s="35">
        <f t="shared" si="2"/>
        <v>1.950684932</v>
      </c>
      <c r="U50" s="35">
        <f t="shared" si="3"/>
        <v>6.109589041</v>
      </c>
      <c r="V50" s="32">
        <v>3.0</v>
      </c>
      <c r="W50" s="32">
        <f t="shared" si="7"/>
        <v>9</v>
      </c>
      <c r="X50" s="32">
        <v>8.0</v>
      </c>
      <c r="Y50" s="37">
        <v>7.0</v>
      </c>
      <c r="Z50" s="37">
        <v>7.0</v>
      </c>
      <c r="AA50" s="37">
        <v>8.0</v>
      </c>
      <c r="AB50" s="37">
        <v>8.0</v>
      </c>
      <c r="AC50" s="32">
        <v>8.0</v>
      </c>
      <c r="AD50" s="32">
        <v>3.0</v>
      </c>
      <c r="AE50" s="32" t="s">
        <v>71</v>
      </c>
      <c r="AF50" s="32">
        <f t="shared" si="4"/>
        <v>0</v>
      </c>
      <c r="AG50" s="38">
        <f t="shared" si="5"/>
        <v>-1</v>
      </c>
      <c r="AH50" s="39">
        <f t="shared" si="6"/>
        <v>-1</v>
      </c>
      <c r="AI50" s="32" t="s">
        <v>72</v>
      </c>
      <c r="AJ50" s="32">
        <v>0.0</v>
      </c>
      <c r="AK50" s="32" t="s">
        <v>339</v>
      </c>
      <c r="AL50" s="32">
        <v>4.0</v>
      </c>
      <c r="AM50" s="40" t="s">
        <v>73</v>
      </c>
      <c r="AN50" s="32" t="s">
        <v>73</v>
      </c>
      <c r="AO50" s="32"/>
    </row>
    <row r="51">
      <c r="A51" s="30" t="s">
        <v>56</v>
      </c>
      <c r="B51" s="31">
        <v>46197.0</v>
      </c>
      <c r="C51" s="31">
        <v>46177.0</v>
      </c>
      <c r="D51" s="31">
        <v>46111.0</v>
      </c>
      <c r="E51" s="32" t="s">
        <v>340</v>
      </c>
      <c r="F51" s="32" t="s">
        <v>61</v>
      </c>
      <c r="G51" s="32" t="s">
        <v>172</v>
      </c>
      <c r="H51" s="32" t="s">
        <v>63</v>
      </c>
      <c r="I51" s="32" t="s">
        <v>64</v>
      </c>
      <c r="J51" s="32" t="s">
        <v>188</v>
      </c>
      <c r="K51" s="33" t="s">
        <v>341</v>
      </c>
      <c r="L51" s="32" t="s">
        <v>67</v>
      </c>
      <c r="M51" s="32" t="s">
        <v>68</v>
      </c>
      <c r="N51" s="32" t="s">
        <v>342</v>
      </c>
      <c r="O51" s="34" t="s">
        <v>343</v>
      </c>
      <c r="P51" s="32">
        <v>443.0</v>
      </c>
      <c r="Q51" s="31" t="s">
        <v>344</v>
      </c>
      <c r="R51" s="31">
        <v>45441.0</v>
      </c>
      <c r="S51" s="35">
        <f t="shared" si="1"/>
        <v>1823.427397</v>
      </c>
      <c r="T51" s="35">
        <f t="shared" si="2"/>
        <v>1.835616438</v>
      </c>
      <c r="U51" s="35">
        <f t="shared" si="3"/>
        <v>1825.263014</v>
      </c>
      <c r="V51" s="32">
        <v>3.0</v>
      </c>
      <c r="W51" s="32">
        <f t="shared" si="7"/>
        <v>9</v>
      </c>
      <c r="X51" s="32">
        <v>4.0</v>
      </c>
      <c r="Y51" s="37">
        <v>4.0</v>
      </c>
      <c r="Z51" s="37">
        <v>3.0</v>
      </c>
      <c r="AA51" s="37">
        <v>3.0</v>
      </c>
      <c r="AB51" s="37">
        <v>3.0</v>
      </c>
      <c r="AC51" s="32">
        <v>3.0</v>
      </c>
      <c r="AD51" s="32">
        <v>1.0</v>
      </c>
      <c r="AE51" s="32" t="s">
        <v>71</v>
      </c>
      <c r="AF51" s="32">
        <f t="shared" si="4"/>
        <v>1</v>
      </c>
      <c r="AG51" s="38">
        <f t="shared" si="5"/>
        <v>1</v>
      </c>
      <c r="AH51" s="39">
        <f t="shared" si="6"/>
        <v>1</v>
      </c>
      <c r="AI51" s="32" t="s">
        <v>72</v>
      </c>
      <c r="AJ51" s="32">
        <v>0.0</v>
      </c>
      <c r="AK51" s="32" t="s">
        <v>345</v>
      </c>
      <c r="AL51" s="32">
        <v>4.0</v>
      </c>
      <c r="AM51" s="40" t="s">
        <v>73</v>
      </c>
      <c r="AN51" s="32" t="s">
        <v>73</v>
      </c>
      <c r="AO51" s="32"/>
    </row>
    <row r="52">
      <c r="A52" s="30" t="s">
        <v>56</v>
      </c>
      <c r="B52" s="31">
        <v>46197.0</v>
      </c>
      <c r="C52" s="31">
        <v>46177.0</v>
      </c>
      <c r="D52" s="31">
        <v>46111.0</v>
      </c>
      <c r="E52" s="32" t="s">
        <v>346</v>
      </c>
      <c r="F52" s="32" t="s">
        <v>61</v>
      </c>
      <c r="G52" s="32" t="s">
        <v>172</v>
      </c>
      <c r="H52" s="32" t="s">
        <v>228</v>
      </c>
      <c r="I52" s="32" t="s">
        <v>64</v>
      </c>
      <c r="J52" s="32" t="s">
        <v>347</v>
      </c>
      <c r="K52" s="33" t="s">
        <v>348</v>
      </c>
      <c r="L52" s="32" t="s">
        <v>96</v>
      </c>
      <c r="M52" s="32" t="s">
        <v>68</v>
      </c>
      <c r="N52" s="32" t="s">
        <v>349</v>
      </c>
      <c r="O52" s="34" t="s">
        <v>350</v>
      </c>
      <c r="P52" s="32">
        <v>444.0</v>
      </c>
      <c r="Q52" s="31">
        <v>43902.0</v>
      </c>
      <c r="R52" s="31">
        <v>45441.0</v>
      </c>
      <c r="S52" s="35">
        <f t="shared" si="1"/>
        <v>4.216438356</v>
      </c>
      <c r="T52" s="35">
        <f t="shared" si="2"/>
        <v>1.835616438</v>
      </c>
      <c r="U52" s="35">
        <f t="shared" si="3"/>
        <v>6.052054795</v>
      </c>
      <c r="V52" s="32">
        <v>8.0</v>
      </c>
      <c r="W52" s="32">
        <f t="shared" si="7"/>
        <v>24</v>
      </c>
      <c r="X52" s="32">
        <v>31.0</v>
      </c>
      <c r="Y52" s="37">
        <v>17.0</v>
      </c>
      <c r="Z52" s="37">
        <v>14.0</v>
      </c>
      <c r="AA52" s="37">
        <v>14.0</v>
      </c>
      <c r="AB52" s="37">
        <v>14.0</v>
      </c>
      <c r="AC52" s="32">
        <v>10.0</v>
      </c>
      <c r="AD52" s="32">
        <v>2.0</v>
      </c>
      <c r="AE52" s="32" t="s">
        <v>71</v>
      </c>
      <c r="AF52" s="32">
        <f t="shared" si="4"/>
        <v>3</v>
      </c>
      <c r="AG52" s="38">
        <f t="shared" si="5"/>
        <v>3</v>
      </c>
      <c r="AH52" s="39">
        <f t="shared" si="6"/>
        <v>7</v>
      </c>
      <c r="AI52" s="32" t="s">
        <v>351</v>
      </c>
      <c r="AJ52" s="32">
        <v>1.0</v>
      </c>
      <c r="AK52" s="32" t="s">
        <v>352</v>
      </c>
      <c r="AL52" s="32">
        <v>5.0</v>
      </c>
      <c r="AM52" s="40" t="s">
        <v>73</v>
      </c>
      <c r="AN52" s="32" t="s">
        <v>73</v>
      </c>
      <c r="AO52" s="32"/>
    </row>
    <row r="53">
      <c r="A53" s="30" t="s">
        <v>56</v>
      </c>
      <c r="B53" s="31">
        <v>46197.0</v>
      </c>
      <c r="C53" s="31">
        <v>46177.0</v>
      </c>
      <c r="D53" s="31">
        <v>46111.0</v>
      </c>
      <c r="E53" s="32" t="s">
        <v>353</v>
      </c>
      <c r="F53" s="32" t="s">
        <v>61</v>
      </c>
      <c r="G53" s="32" t="s">
        <v>172</v>
      </c>
      <c r="H53" s="32" t="s">
        <v>228</v>
      </c>
      <c r="I53" s="32" t="s">
        <v>64</v>
      </c>
      <c r="J53" s="32" t="s">
        <v>347</v>
      </c>
      <c r="K53" s="33" t="s">
        <v>354</v>
      </c>
      <c r="L53" s="32" t="s">
        <v>96</v>
      </c>
      <c r="M53" s="32" t="s">
        <v>68</v>
      </c>
      <c r="N53" s="32" t="s">
        <v>355</v>
      </c>
      <c r="O53" s="34" t="s">
        <v>356</v>
      </c>
      <c r="P53" s="32">
        <v>444.0</v>
      </c>
      <c r="Q53" s="31">
        <v>43902.0</v>
      </c>
      <c r="R53" s="31">
        <v>45441.0</v>
      </c>
      <c r="S53" s="35">
        <f t="shared" si="1"/>
        <v>4.216438356</v>
      </c>
      <c r="T53" s="35">
        <f t="shared" si="2"/>
        <v>1.835616438</v>
      </c>
      <c r="U53" s="35">
        <f t="shared" si="3"/>
        <v>6.052054795</v>
      </c>
      <c r="V53" s="32">
        <v>8.0</v>
      </c>
      <c r="W53" s="32">
        <f t="shared" si="7"/>
        <v>24</v>
      </c>
      <c r="X53" s="32">
        <v>9.0</v>
      </c>
      <c r="Y53" s="37">
        <v>1.0</v>
      </c>
      <c r="Z53" s="37">
        <v>1.0</v>
      </c>
      <c r="AA53" s="37">
        <v>1.0</v>
      </c>
      <c r="AB53" s="37">
        <v>1.0</v>
      </c>
      <c r="AC53" s="32">
        <v>1.0</v>
      </c>
      <c r="AD53" s="32">
        <v>1.0</v>
      </c>
      <c r="AE53" s="32" t="s">
        <v>71</v>
      </c>
      <c r="AF53" s="32">
        <f t="shared" si="4"/>
        <v>0</v>
      </c>
      <c r="AG53" s="38">
        <f t="shared" si="5"/>
        <v>0</v>
      </c>
      <c r="AH53" s="39">
        <f t="shared" si="6"/>
        <v>0</v>
      </c>
      <c r="AI53" s="32" t="s">
        <v>357</v>
      </c>
      <c r="AJ53" s="32">
        <v>1.0</v>
      </c>
      <c r="AK53" s="32" t="s">
        <v>358</v>
      </c>
      <c r="AL53" s="32">
        <v>8.0</v>
      </c>
      <c r="AM53" s="40" t="s">
        <v>73</v>
      </c>
      <c r="AN53" s="32" t="s">
        <v>73</v>
      </c>
      <c r="AO53" s="32"/>
    </row>
    <row r="54">
      <c r="A54" s="30" t="s">
        <v>56</v>
      </c>
      <c r="B54" s="31">
        <v>46185.0</v>
      </c>
      <c r="C54" s="31">
        <v>46177.0</v>
      </c>
      <c r="D54" s="31">
        <v>46111.0</v>
      </c>
      <c r="E54" s="32" t="s">
        <v>359</v>
      </c>
      <c r="F54" s="32" t="s">
        <v>61</v>
      </c>
      <c r="G54" s="32" t="s">
        <v>172</v>
      </c>
      <c r="H54" s="32" t="s">
        <v>228</v>
      </c>
      <c r="I54" s="32" t="s">
        <v>64</v>
      </c>
      <c r="J54" s="32" t="s">
        <v>347</v>
      </c>
      <c r="K54" s="33" t="s">
        <v>360</v>
      </c>
      <c r="L54" s="32" t="s">
        <v>96</v>
      </c>
      <c r="M54" s="32" t="s">
        <v>68</v>
      </c>
      <c r="N54" s="32" t="s">
        <v>361</v>
      </c>
      <c r="O54" s="34" t="s">
        <v>362</v>
      </c>
      <c r="P54" s="32">
        <v>444.0</v>
      </c>
      <c r="Q54" s="31">
        <v>43902.0</v>
      </c>
      <c r="R54" s="31">
        <v>45441.0</v>
      </c>
      <c r="S54" s="35">
        <f t="shared" si="1"/>
        <v>4.216438356</v>
      </c>
      <c r="T54" s="35">
        <f t="shared" si="2"/>
        <v>1.835616438</v>
      </c>
      <c r="U54" s="35">
        <f t="shared" si="3"/>
        <v>6.052054795</v>
      </c>
      <c r="V54" s="32">
        <v>8.0</v>
      </c>
      <c r="W54" s="32">
        <f t="shared" si="7"/>
        <v>24</v>
      </c>
      <c r="X54" s="32">
        <v>27.0</v>
      </c>
      <c r="Y54" s="37">
        <v>12.0</v>
      </c>
      <c r="Z54" s="37">
        <v>10.0</v>
      </c>
      <c r="AA54" s="37">
        <v>13.0</v>
      </c>
      <c r="AB54" s="37">
        <v>13.0</v>
      </c>
      <c r="AC54" s="32">
        <v>13.0</v>
      </c>
      <c r="AD54" s="32">
        <v>2.0</v>
      </c>
      <c r="AE54" s="32" t="s">
        <v>71</v>
      </c>
      <c r="AF54" s="32">
        <f t="shared" si="4"/>
        <v>2</v>
      </c>
      <c r="AG54" s="38">
        <f t="shared" si="5"/>
        <v>-1</v>
      </c>
      <c r="AH54" s="39">
        <f t="shared" si="6"/>
        <v>-1</v>
      </c>
      <c r="AI54" s="32" t="s">
        <v>72</v>
      </c>
      <c r="AJ54" s="32">
        <v>0.0</v>
      </c>
      <c r="AK54" s="32" t="s">
        <v>363</v>
      </c>
      <c r="AL54" s="32">
        <v>2.0</v>
      </c>
      <c r="AM54" s="40" t="s">
        <v>73</v>
      </c>
      <c r="AN54" s="32" t="s">
        <v>73</v>
      </c>
      <c r="AO54" s="32"/>
    </row>
    <row r="55">
      <c r="A55" s="30" t="s">
        <v>56</v>
      </c>
      <c r="B55" s="31">
        <v>46197.0</v>
      </c>
      <c r="C55" s="31">
        <v>46177.0</v>
      </c>
      <c r="D55" s="31">
        <v>46111.0</v>
      </c>
      <c r="E55" s="32" t="s">
        <v>364</v>
      </c>
      <c r="F55" s="32" t="s">
        <v>61</v>
      </c>
      <c r="G55" s="32" t="s">
        <v>172</v>
      </c>
      <c r="H55" s="32" t="s">
        <v>228</v>
      </c>
      <c r="I55" s="32" t="s">
        <v>64</v>
      </c>
      <c r="J55" s="32" t="s">
        <v>347</v>
      </c>
      <c r="K55" s="33" t="s">
        <v>365</v>
      </c>
      <c r="L55" s="32" t="s">
        <v>67</v>
      </c>
      <c r="M55" s="32" t="s">
        <v>168</v>
      </c>
      <c r="N55" s="32" t="s">
        <v>366</v>
      </c>
      <c r="O55" s="34" t="s">
        <v>367</v>
      </c>
      <c r="P55" s="32">
        <v>444.0</v>
      </c>
      <c r="Q55" s="31">
        <v>43902.0</v>
      </c>
      <c r="R55" s="31">
        <v>45441.0</v>
      </c>
      <c r="S55" s="35">
        <f t="shared" si="1"/>
        <v>4.216438356</v>
      </c>
      <c r="T55" s="35">
        <f t="shared" si="2"/>
        <v>1.835616438</v>
      </c>
      <c r="U55" s="35">
        <f t="shared" si="3"/>
        <v>6.052054795</v>
      </c>
      <c r="V55" s="32">
        <v>8.0</v>
      </c>
      <c r="W55" s="32">
        <f t="shared" si="7"/>
        <v>24</v>
      </c>
      <c r="X55" s="32">
        <v>24.0</v>
      </c>
      <c r="Y55" s="37">
        <v>10.0</v>
      </c>
      <c r="Z55" s="37">
        <v>12.0</v>
      </c>
      <c r="AA55" s="37">
        <v>12.0</v>
      </c>
      <c r="AB55" s="37">
        <v>12.0</v>
      </c>
      <c r="AC55" s="32">
        <v>12.0</v>
      </c>
      <c r="AD55" s="32">
        <v>2.0</v>
      </c>
      <c r="AE55" s="32" t="s">
        <v>71</v>
      </c>
      <c r="AF55" s="32">
        <f t="shared" si="4"/>
        <v>-2</v>
      </c>
      <c r="AG55" s="38">
        <f t="shared" si="5"/>
        <v>-2</v>
      </c>
      <c r="AH55" s="39">
        <f t="shared" si="6"/>
        <v>-2</v>
      </c>
      <c r="AI55" s="32" t="s">
        <v>72</v>
      </c>
      <c r="AJ55" s="32">
        <v>0.0</v>
      </c>
      <c r="AK55" s="32" t="s">
        <v>72</v>
      </c>
      <c r="AL55" s="32">
        <v>0.0</v>
      </c>
      <c r="AM55" s="40" t="s">
        <v>368</v>
      </c>
      <c r="AN55" s="32" t="s">
        <v>73</v>
      </c>
      <c r="AO55" s="32"/>
    </row>
    <row r="56">
      <c r="A56" s="30" t="s">
        <v>56</v>
      </c>
      <c r="B56" s="41" t="s">
        <v>91</v>
      </c>
      <c r="C56" s="31">
        <v>46177.0</v>
      </c>
      <c r="D56" s="31">
        <v>46111.0</v>
      </c>
      <c r="E56" s="32" t="s">
        <v>369</v>
      </c>
      <c r="F56" s="32" t="s">
        <v>61</v>
      </c>
      <c r="G56" s="32" t="s">
        <v>172</v>
      </c>
      <c r="H56" s="32" t="s">
        <v>228</v>
      </c>
      <c r="I56" s="32" t="s">
        <v>64</v>
      </c>
      <c r="J56" s="32" t="s">
        <v>370</v>
      </c>
      <c r="K56" s="33" t="s">
        <v>371</v>
      </c>
      <c r="L56" s="32" t="s">
        <v>96</v>
      </c>
      <c r="M56" s="32" t="s">
        <v>68</v>
      </c>
      <c r="N56" s="32" t="s">
        <v>372</v>
      </c>
      <c r="O56" s="34" t="s">
        <v>373</v>
      </c>
      <c r="P56" s="32">
        <v>444.0</v>
      </c>
      <c r="Q56" s="31">
        <v>43902.0</v>
      </c>
      <c r="R56" s="31">
        <v>45441.0</v>
      </c>
      <c r="S56" s="35">
        <f t="shared" si="1"/>
        <v>4.216438356</v>
      </c>
      <c r="T56" s="35">
        <f t="shared" si="2"/>
        <v>1.835616438</v>
      </c>
      <c r="U56" s="35">
        <f t="shared" si="3"/>
        <v>6.052054795</v>
      </c>
      <c r="V56" s="32">
        <v>8.0</v>
      </c>
      <c r="W56" s="32">
        <f t="shared" si="7"/>
        <v>24</v>
      </c>
      <c r="X56" s="32">
        <v>13.0</v>
      </c>
      <c r="Y56" s="37">
        <v>20.0</v>
      </c>
      <c r="Z56" s="37">
        <v>18.0</v>
      </c>
      <c r="AA56" s="37">
        <v>20.0</v>
      </c>
      <c r="AB56" s="37">
        <v>20.0</v>
      </c>
      <c r="AC56" s="32">
        <v>23.0</v>
      </c>
      <c r="AD56" s="32">
        <v>3.0</v>
      </c>
      <c r="AE56" s="32" t="s">
        <v>71</v>
      </c>
      <c r="AF56" s="32">
        <f t="shared" si="4"/>
        <v>2</v>
      </c>
      <c r="AG56" s="38">
        <f t="shared" si="5"/>
        <v>0</v>
      </c>
      <c r="AH56" s="39">
        <f t="shared" si="6"/>
        <v>-3</v>
      </c>
      <c r="AI56" s="32" t="s">
        <v>374</v>
      </c>
      <c r="AJ56" s="32">
        <v>3.0</v>
      </c>
      <c r="AK56" s="32" t="s">
        <v>375</v>
      </c>
      <c r="AL56" s="32">
        <v>8.0</v>
      </c>
      <c r="AM56" s="40" t="s">
        <v>73</v>
      </c>
      <c r="AN56" s="32" t="s">
        <v>73</v>
      </c>
      <c r="AO56" s="32"/>
    </row>
    <row r="57">
      <c r="A57" s="30" t="s">
        <v>56</v>
      </c>
      <c r="B57" s="31">
        <v>46197.0</v>
      </c>
      <c r="C57" s="31">
        <v>46177.0</v>
      </c>
      <c r="D57" s="31">
        <v>46112.0</v>
      </c>
      <c r="E57" s="32" t="s">
        <v>376</v>
      </c>
      <c r="F57" s="32" t="s">
        <v>81</v>
      </c>
      <c r="G57" s="32" t="s">
        <v>141</v>
      </c>
      <c r="H57" s="32" t="s">
        <v>377</v>
      </c>
      <c r="I57" s="32" t="s">
        <v>64</v>
      </c>
      <c r="J57" s="32" t="s">
        <v>378</v>
      </c>
      <c r="K57" s="33" t="s">
        <v>379</v>
      </c>
      <c r="L57" s="32" t="s">
        <v>96</v>
      </c>
      <c r="M57" s="32" t="s">
        <v>68</v>
      </c>
      <c r="N57" s="32" t="s">
        <v>380</v>
      </c>
      <c r="O57" s="34" t="s">
        <v>381</v>
      </c>
      <c r="P57" s="32">
        <v>445.0</v>
      </c>
      <c r="Q57" s="31">
        <v>43902.0</v>
      </c>
      <c r="R57" s="31">
        <v>45077.0</v>
      </c>
      <c r="S57" s="35">
        <f t="shared" si="1"/>
        <v>3.219178082</v>
      </c>
      <c r="T57" s="35">
        <f t="shared" si="2"/>
        <v>2.835616438</v>
      </c>
      <c r="U57" s="35">
        <f t="shared" si="3"/>
        <v>6.054794521</v>
      </c>
      <c r="V57" s="32">
        <v>2.0</v>
      </c>
      <c r="W57" s="32">
        <f t="shared" si="7"/>
        <v>6</v>
      </c>
      <c r="X57" s="32">
        <v>9.0</v>
      </c>
      <c r="Y57" s="36">
        <v>17.0</v>
      </c>
      <c r="Z57" s="36">
        <v>9.0</v>
      </c>
      <c r="AA57" s="37">
        <v>5.0</v>
      </c>
      <c r="AB57" s="37">
        <v>5.0</v>
      </c>
      <c r="AC57" s="32">
        <v>5.0</v>
      </c>
      <c r="AD57" s="32">
        <v>3.0</v>
      </c>
      <c r="AE57" s="32" t="s">
        <v>71</v>
      </c>
      <c r="AF57" s="32">
        <f t="shared" si="4"/>
        <v>8</v>
      </c>
      <c r="AG57" s="38">
        <f t="shared" si="5"/>
        <v>12</v>
      </c>
      <c r="AH57" s="39">
        <f t="shared" si="6"/>
        <v>12</v>
      </c>
      <c r="AI57" s="32" t="s">
        <v>72</v>
      </c>
      <c r="AJ57" s="32">
        <v>0.0</v>
      </c>
      <c r="AK57" s="32" t="s">
        <v>72</v>
      </c>
      <c r="AL57" s="32">
        <v>0.0</v>
      </c>
      <c r="AM57" s="40" t="s">
        <v>73</v>
      </c>
      <c r="AN57" s="32" t="s">
        <v>73</v>
      </c>
      <c r="AO57" s="32"/>
    </row>
    <row r="58">
      <c r="A58" s="30" t="s">
        <v>56</v>
      </c>
      <c r="B58" s="31">
        <v>46197.0</v>
      </c>
      <c r="C58" s="31">
        <v>46177.0</v>
      </c>
      <c r="D58" s="31">
        <v>46119.0</v>
      </c>
      <c r="E58" s="32" t="s">
        <v>382</v>
      </c>
      <c r="F58" s="32" t="s">
        <v>81</v>
      </c>
      <c r="G58" s="32" t="s">
        <v>141</v>
      </c>
      <c r="H58" s="32" t="s">
        <v>377</v>
      </c>
      <c r="I58" s="32" t="s">
        <v>64</v>
      </c>
      <c r="J58" s="32" t="s">
        <v>383</v>
      </c>
      <c r="K58" s="33" t="s">
        <v>384</v>
      </c>
      <c r="L58" s="32" t="s">
        <v>96</v>
      </c>
      <c r="M58" s="32" t="s">
        <v>68</v>
      </c>
      <c r="N58" s="32" t="s">
        <v>385</v>
      </c>
      <c r="O58" s="34" t="s">
        <v>386</v>
      </c>
      <c r="P58" s="32">
        <v>445.0</v>
      </c>
      <c r="Q58" s="31">
        <v>43902.0</v>
      </c>
      <c r="R58" s="31">
        <v>45077.0</v>
      </c>
      <c r="S58" s="35">
        <f t="shared" si="1"/>
        <v>3.219178082</v>
      </c>
      <c r="T58" s="35">
        <f t="shared" si="2"/>
        <v>2.854794521</v>
      </c>
      <c r="U58" s="35">
        <f t="shared" si="3"/>
        <v>6.073972603</v>
      </c>
      <c r="V58" s="32">
        <v>2.0</v>
      </c>
      <c r="W58" s="32">
        <f t="shared" si="7"/>
        <v>6</v>
      </c>
      <c r="X58" s="32">
        <v>15.0</v>
      </c>
      <c r="Y58" s="37">
        <v>4.0</v>
      </c>
      <c r="Z58" s="37">
        <v>3.0</v>
      </c>
      <c r="AA58" s="37">
        <v>3.0</v>
      </c>
      <c r="AB58" s="37">
        <v>3.0</v>
      </c>
      <c r="AC58" s="32">
        <v>3.0</v>
      </c>
      <c r="AD58" s="32">
        <v>2.0</v>
      </c>
      <c r="AE58" s="32" t="s">
        <v>71</v>
      </c>
      <c r="AF58" s="32">
        <f t="shared" si="4"/>
        <v>1</v>
      </c>
      <c r="AG58" s="38">
        <f t="shared" si="5"/>
        <v>1</v>
      </c>
      <c r="AH58" s="39">
        <f t="shared" si="6"/>
        <v>1</v>
      </c>
      <c r="AI58" s="32" t="s">
        <v>72</v>
      </c>
      <c r="AJ58" s="32">
        <v>0.0</v>
      </c>
      <c r="AK58" s="32" t="s">
        <v>72</v>
      </c>
      <c r="AL58" s="32">
        <v>0.0</v>
      </c>
      <c r="AM58" s="40" t="s">
        <v>73</v>
      </c>
      <c r="AN58" s="32" t="s">
        <v>73</v>
      </c>
      <c r="AO58" s="32"/>
    </row>
    <row r="59">
      <c r="A59" s="30" t="s">
        <v>56</v>
      </c>
      <c r="B59" s="31">
        <v>46185.0</v>
      </c>
      <c r="C59" s="31">
        <v>46177.0</v>
      </c>
      <c r="D59" s="31">
        <v>46111.0</v>
      </c>
      <c r="E59" s="32" t="s">
        <v>387</v>
      </c>
      <c r="F59" s="32" t="s">
        <v>61</v>
      </c>
      <c r="G59" s="32" t="s">
        <v>141</v>
      </c>
      <c r="H59" s="32" t="s">
        <v>63</v>
      </c>
      <c r="I59" s="32" t="s">
        <v>64</v>
      </c>
      <c r="J59" s="32" t="s">
        <v>388</v>
      </c>
      <c r="K59" s="33" t="s">
        <v>389</v>
      </c>
      <c r="L59" s="32" t="s">
        <v>96</v>
      </c>
      <c r="M59" s="32" t="s">
        <v>68</v>
      </c>
      <c r="N59" s="32" t="s">
        <v>390</v>
      </c>
      <c r="O59" s="34" t="s">
        <v>391</v>
      </c>
      <c r="P59" s="32">
        <v>446.0</v>
      </c>
      <c r="Q59" s="31">
        <v>43902.0</v>
      </c>
      <c r="R59" s="31">
        <v>45483.0</v>
      </c>
      <c r="S59" s="35">
        <f t="shared" si="1"/>
        <v>4.331506849</v>
      </c>
      <c r="T59" s="35">
        <f t="shared" si="2"/>
        <v>1.720547945</v>
      </c>
      <c r="U59" s="35">
        <f t="shared" si="3"/>
        <v>6.052054795</v>
      </c>
      <c r="V59" s="32">
        <v>7.0</v>
      </c>
      <c r="W59" s="32">
        <f t="shared" si="7"/>
        <v>21</v>
      </c>
      <c r="X59" s="32">
        <v>64.0</v>
      </c>
      <c r="Y59" s="36">
        <v>32.0</v>
      </c>
      <c r="Z59" s="36">
        <v>25.0</v>
      </c>
      <c r="AA59" s="37">
        <v>19.0</v>
      </c>
      <c r="AB59" s="37">
        <v>19.0</v>
      </c>
      <c r="AC59" s="32">
        <v>19.0</v>
      </c>
      <c r="AD59" s="32">
        <v>3.0</v>
      </c>
      <c r="AE59" s="32" t="s">
        <v>71</v>
      </c>
      <c r="AF59" s="32">
        <f t="shared" si="4"/>
        <v>7</v>
      </c>
      <c r="AG59" s="38">
        <f t="shared" si="5"/>
        <v>13</v>
      </c>
      <c r="AH59" s="39">
        <f t="shared" si="6"/>
        <v>13</v>
      </c>
      <c r="AI59" s="32" t="s">
        <v>72</v>
      </c>
      <c r="AJ59" s="32">
        <v>0.0</v>
      </c>
      <c r="AK59" s="32" t="s">
        <v>72</v>
      </c>
      <c r="AL59" s="32">
        <v>0.0</v>
      </c>
      <c r="AM59" s="40" t="s">
        <v>73</v>
      </c>
      <c r="AN59" s="32" t="s">
        <v>73</v>
      </c>
      <c r="AO59" s="32"/>
    </row>
    <row r="60">
      <c r="A60" s="30" t="s">
        <v>56</v>
      </c>
      <c r="B60" s="41" t="s">
        <v>91</v>
      </c>
      <c r="C60" s="31">
        <v>46177.0</v>
      </c>
      <c r="D60" s="31">
        <v>46111.0</v>
      </c>
      <c r="E60" s="32" t="s">
        <v>392</v>
      </c>
      <c r="F60" s="32" t="s">
        <v>61</v>
      </c>
      <c r="G60" s="32" t="s">
        <v>141</v>
      </c>
      <c r="H60" s="32" t="s">
        <v>63</v>
      </c>
      <c r="I60" s="32" t="s">
        <v>64</v>
      </c>
      <c r="J60" s="32" t="s">
        <v>393</v>
      </c>
      <c r="K60" s="33" t="s">
        <v>394</v>
      </c>
      <c r="L60" s="32" t="s">
        <v>96</v>
      </c>
      <c r="M60" s="32" t="s">
        <v>68</v>
      </c>
      <c r="N60" s="32" t="s">
        <v>395</v>
      </c>
      <c r="O60" s="34" t="s">
        <v>396</v>
      </c>
      <c r="P60" s="32">
        <v>446.0</v>
      </c>
      <c r="Q60" s="31">
        <v>43902.0</v>
      </c>
      <c r="R60" s="31">
        <v>45483.0</v>
      </c>
      <c r="S60" s="35">
        <f t="shared" si="1"/>
        <v>4.331506849</v>
      </c>
      <c r="T60" s="35">
        <f t="shared" si="2"/>
        <v>1.720547945</v>
      </c>
      <c r="U60" s="35">
        <f t="shared" si="3"/>
        <v>6.052054795</v>
      </c>
      <c r="V60" s="32">
        <v>7.0</v>
      </c>
      <c r="W60" s="32">
        <f t="shared" si="7"/>
        <v>21</v>
      </c>
      <c r="X60" s="32">
        <v>51.0</v>
      </c>
      <c r="Y60" s="37">
        <v>3.0</v>
      </c>
      <c r="Z60" s="37">
        <v>2.0</v>
      </c>
      <c r="AA60" s="37">
        <v>2.0</v>
      </c>
      <c r="AB60" s="37">
        <v>2.0</v>
      </c>
      <c r="AC60" s="32">
        <v>2.0</v>
      </c>
      <c r="AD60" s="32">
        <v>1.0</v>
      </c>
      <c r="AE60" s="32" t="s">
        <v>71</v>
      </c>
      <c r="AF60" s="32">
        <f t="shared" si="4"/>
        <v>1</v>
      </c>
      <c r="AG60" s="38">
        <f t="shared" si="5"/>
        <v>1</v>
      </c>
      <c r="AH60" s="39">
        <f t="shared" si="6"/>
        <v>1</v>
      </c>
      <c r="AI60" s="32" t="s">
        <v>72</v>
      </c>
      <c r="AJ60" s="32">
        <v>0.0</v>
      </c>
      <c r="AK60" s="32" t="s">
        <v>72</v>
      </c>
      <c r="AL60" s="32">
        <v>0.0</v>
      </c>
      <c r="AM60" s="40" t="s">
        <v>73</v>
      </c>
      <c r="AN60" s="32" t="s">
        <v>73</v>
      </c>
      <c r="AO60" s="32"/>
    </row>
    <row r="61">
      <c r="A61" s="30" t="s">
        <v>56</v>
      </c>
      <c r="B61" s="31">
        <v>46197.0</v>
      </c>
      <c r="C61" s="31">
        <v>46177.0</v>
      </c>
      <c r="D61" s="31">
        <v>46111.0</v>
      </c>
      <c r="E61" s="32" t="s">
        <v>397</v>
      </c>
      <c r="F61" s="32" t="s">
        <v>61</v>
      </c>
      <c r="G61" s="32" t="s">
        <v>141</v>
      </c>
      <c r="H61" s="32" t="s">
        <v>63</v>
      </c>
      <c r="I61" s="32" t="s">
        <v>64</v>
      </c>
      <c r="J61" s="32" t="s">
        <v>398</v>
      </c>
      <c r="K61" s="33" t="s">
        <v>399</v>
      </c>
      <c r="L61" s="32" t="s">
        <v>67</v>
      </c>
      <c r="M61" s="32" t="s">
        <v>68</v>
      </c>
      <c r="N61" s="32" t="s">
        <v>400</v>
      </c>
      <c r="O61" s="34" t="s">
        <v>401</v>
      </c>
      <c r="P61" s="32">
        <v>446.0</v>
      </c>
      <c r="Q61" s="31">
        <v>43902.0</v>
      </c>
      <c r="R61" s="31">
        <v>45483.0</v>
      </c>
      <c r="S61" s="35">
        <f t="shared" si="1"/>
        <v>4.331506849</v>
      </c>
      <c r="T61" s="35">
        <f t="shared" si="2"/>
        <v>1.720547945</v>
      </c>
      <c r="U61" s="35">
        <f t="shared" si="3"/>
        <v>6.052054795</v>
      </c>
      <c r="V61" s="32">
        <v>7.0</v>
      </c>
      <c r="W61" s="32">
        <f t="shared" si="7"/>
        <v>21</v>
      </c>
      <c r="X61" s="32">
        <v>46.0</v>
      </c>
      <c r="Y61" s="37">
        <v>8.0</v>
      </c>
      <c r="Z61" s="37">
        <v>8.0</v>
      </c>
      <c r="AA61" s="37">
        <v>8.0</v>
      </c>
      <c r="AB61" s="37">
        <v>8.0</v>
      </c>
      <c r="AC61" s="32">
        <v>8.0</v>
      </c>
      <c r="AD61" s="32">
        <v>2.0</v>
      </c>
      <c r="AE61" s="32" t="s">
        <v>71</v>
      </c>
      <c r="AF61" s="32">
        <f t="shared" si="4"/>
        <v>0</v>
      </c>
      <c r="AG61" s="38">
        <f t="shared" si="5"/>
        <v>0</v>
      </c>
      <c r="AH61" s="39">
        <f t="shared" si="6"/>
        <v>0</v>
      </c>
      <c r="AI61" s="32" t="s">
        <v>72</v>
      </c>
      <c r="AJ61" s="32">
        <v>0.0</v>
      </c>
      <c r="AK61" s="32" t="s">
        <v>72</v>
      </c>
      <c r="AL61" s="32">
        <v>0.0</v>
      </c>
      <c r="AM61" s="40" t="s">
        <v>73</v>
      </c>
      <c r="AN61" s="32" t="s">
        <v>73</v>
      </c>
      <c r="AO61" s="32"/>
    </row>
    <row r="62">
      <c r="A62" s="30" t="s">
        <v>56</v>
      </c>
      <c r="B62" s="31">
        <v>46184.0</v>
      </c>
      <c r="C62" s="31">
        <v>46177.0</v>
      </c>
      <c r="D62" s="31">
        <v>46119.0</v>
      </c>
      <c r="E62" s="32" t="s">
        <v>402</v>
      </c>
      <c r="F62" s="32" t="s">
        <v>81</v>
      </c>
      <c r="G62" s="32" t="s">
        <v>141</v>
      </c>
      <c r="H62" s="32" t="s">
        <v>142</v>
      </c>
      <c r="I62" s="32" t="s">
        <v>403</v>
      </c>
      <c r="J62" s="32" t="s">
        <v>404</v>
      </c>
      <c r="K62" s="33" t="s">
        <v>405</v>
      </c>
      <c r="L62" s="32" t="s">
        <v>67</v>
      </c>
      <c r="M62" s="32" t="s">
        <v>68</v>
      </c>
      <c r="N62" s="32" t="s">
        <v>406</v>
      </c>
      <c r="O62" s="34" t="s">
        <v>407</v>
      </c>
      <c r="P62" s="32">
        <v>448.0</v>
      </c>
      <c r="Q62" s="31">
        <v>43902.0</v>
      </c>
      <c r="R62" s="31">
        <v>45399.0</v>
      </c>
      <c r="S62" s="35">
        <f t="shared" si="1"/>
        <v>4.101369863</v>
      </c>
      <c r="T62" s="35">
        <f t="shared" si="2"/>
        <v>1.97260274</v>
      </c>
      <c r="U62" s="35">
        <f t="shared" si="3"/>
        <v>6.073972603</v>
      </c>
      <c r="V62" s="32">
        <v>1.0</v>
      </c>
      <c r="W62" s="32">
        <f t="shared" si="7"/>
        <v>3</v>
      </c>
      <c r="X62" s="32">
        <v>6.0</v>
      </c>
      <c r="Y62" s="37">
        <v>2.0</v>
      </c>
      <c r="Z62" s="37">
        <v>2.0</v>
      </c>
      <c r="AA62" s="37">
        <v>2.0</v>
      </c>
      <c r="AB62" s="37">
        <v>2.0</v>
      </c>
      <c r="AC62" s="32">
        <v>2.0</v>
      </c>
      <c r="AD62" s="32">
        <v>2.0</v>
      </c>
      <c r="AE62" s="32" t="s">
        <v>71</v>
      </c>
      <c r="AF62" s="32">
        <f t="shared" si="4"/>
        <v>0</v>
      </c>
      <c r="AG62" s="38">
        <f t="shared" si="5"/>
        <v>0</v>
      </c>
      <c r="AH62" s="39">
        <f t="shared" si="6"/>
        <v>0</v>
      </c>
      <c r="AI62" s="32" t="s">
        <v>72</v>
      </c>
      <c r="AJ62" s="32">
        <v>0.0</v>
      </c>
      <c r="AK62" s="32" t="s">
        <v>72</v>
      </c>
      <c r="AL62" s="32">
        <v>0.0</v>
      </c>
      <c r="AM62" s="40" t="s">
        <v>73</v>
      </c>
      <c r="AN62" s="32" t="s">
        <v>73</v>
      </c>
      <c r="AO62" s="32"/>
    </row>
    <row r="63">
      <c r="A63" s="30" t="s">
        <v>56</v>
      </c>
      <c r="B63" s="31">
        <v>46184.0</v>
      </c>
      <c r="C63" s="31">
        <v>46177.0</v>
      </c>
      <c r="D63" s="31">
        <v>46112.0</v>
      </c>
      <c r="E63" s="32" t="s">
        <v>408</v>
      </c>
      <c r="F63" s="32" t="s">
        <v>81</v>
      </c>
      <c r="G63" s="32" t="s">
        <v>141</v>
      </c>
      <c r="H63" s="32" t="s">
        <v>63</v>
      </c>
      <c r="I63" s="32" t="s">
        <v>403</v>
      </c>
      <c r="J63" s="32" t="s">
        <v>409</v>
      </c>
      <c r="K63" s="33" t="s">
        <v>410</v>
      </c>
      <c r="L63" s="32" t="s">
        <v>67</v>
      </c>
      <c r="M63" s="32" t="s">
        <v>117</v>
      </c>
      <c r="N63" s="32" t="s">
        <v>411</v>
      </c>
      <c r="O63" s="34" t="s">
        <v>412</v>
      </c>
      <c r="P63" s="32">
        <v>454.0</v>
      </c>
      <c r="Q63" s="31">
        <v>43949.0</v>
      </c>
      <c r="R63" s="31">
        <v>45644.0</v>
      </c>
      <c r="S63" s="35">
        <f t="shared" si="1"/>
        <v>4.643835616</v>
      </c>
      <c r="T63" s="35">
        <f t="shared" si="2"/>
        <v>1.282191781</v>
      </c>
      <c r="U63" s="35">
        <f t="shared" si="3"/>
        <v>5.926027397</v>
      </c>
      <c r="V63" s="32">
        <v>1.0</v>
      </c>
      <c r="W63" s="32">
        <f t="shared" si="7"/>
        <v>3</v>
      </c>
      <c r="X63" s="32">
        <v>5.0</v>
      </c>
      <c r="Y63" s="37">
        <v>1.0</v>
      </c>
      <c r="Z63" s="37">
        <v>2.0</v>
      </c>
      <c r="AA63" s="37">
        <v>2.0</v>
      </c>
      <c r="AB63" s="37">
        <v>2.0</v>
      </c>
      <c r="AC63" s="32">
        <v>2.0</v>
      </c>
      <c r="AD63" s="32">
        <v>2.0</v>
      </c>
      <c r="AE63" s="32" t="s">
        <v>71</v>
      </c>
      <c r="AF63" s="32">
        <f t="shared" si="4"/>
        <v>-1</v>
      </c>
      <c r="AG63" s="38">
        <f t="shared" si="5"/>
        <v>-1</v>
      </c>
      <c r="AH63" s="39">
        <f t="shared" si="6"/>
        <v>-1</v>
      </c>
      <c r="AI63" s="32" t="s">
        <v>72</v>
      </c>
      <c r="AJ63" s="32">
        <v>0.0</v>
      </c>
      <c r="AK63" s="32" t="s">
        <v>72</v>
      </c>
      <c r="AL63" s="32">
        <v>0.0</v>
      </c>
      <c r="AM63" s="40" t="s">
        <v>73</v>
      </c>
      <c r="AN63" s="32" t="s">
        <v>73</v>
      </c>
      <c r="AO63" s="32"/>
    </row>
    <row r="64">
      <c r="A64" s="30" t="s">
        <v>56</v>
      </c>
      <c r="B64" s="31">
        <v>46197.0</v>
      </c>
      <c r="C64" s="31">
        <v>46177.0</v>
      </c>
      <c r="D64" s="31">
        <v>46112.0</v>
      </c>
      <c r="E64" s="32" t="s">
        <v>413</v>
      </c>
      <c r="F64" s="32" t="s">
        <v>61</v>
      </c>
      <c r="G64" s="32" t="s">
        <v>141</v>
      </c>
      <c r="H64" s="32" t="s">
        <v>414</v>
      </c>
      <c r="I64" s="32" t="s">
        <v>64</v>
      </c>
      <c r="J64" s="32" t="s">
        <v>415</v>
      </c>
      <c r="K64" s="33" t="s">
        <v>416</v>
      </c>
      <c r="L64" s="32" t="s">
        <v>96</v>
      </c>
      <c r="M64" s="32" t="s">
        <v>68</v>
      </c>
      <c r="N64" s="32" t="s">
        <v>417</v>
      </c>
      <c r="O64" s="34" t="s">
        <v>418</v>
      </c>
      <c r="P64" s="32">
        <v>463.0</v>
      </c>
      <c r="Q64" s="31">
        <v>44168.0</v>
      </c>
      <c r="R64" s="31">
        <v>45945.0</v>
      </c>
      <c r="S64" s="35">
        <f t="shared" si="1"/>
        <v>4.868493151</v>
      </c>
      <c r="T64" s="35">
        <f t="shared" si="2"/>
        <v>0.4575342466</v>
      </c>
      <c r="U64" s="35">
        <f t="shared" si="3"/>
        <v>5.326027397</v>
      </c>
      <c r="V64" s="32">
        <v>5.0</v>
      </c>
      <c r="W64" s="32">
        <f t="shared" si="7"/>
        <v>15</v>
      </c>
      <c r="X64" s="32">
        <v>22.0</v>
      </c>
      <c r="Y64" s="36">
        <v>18.0</v>
      </c>
      <c r="Z64" s="36">
        <v>17.0</v>
      </c>
      <c r="AA64" s="36">
        <v>17.0</v>
      </c>
      <c r="AB64" s="37">
        <v>14.0</v>
      </c>
      <c r="AC64" s="32">
        <v>14.0</v>
      </c>
      <c r="AD64" s="32">
        <v>3.0</v>
      </c>
      <c r="AE64" s="32" t="s">
        <v>71</v>
      </c>
      <c r="AF64" s="32">
        <f t="shared" si="4"/>
        <v>1</v>
      </c>
      <c r="AG64" s="38">
        <f t="shared" si="5"/>
        <v>1</v>
      </c>
      <c r="AH64" s="39">
        <f t="shared" si="6"/>
        <v>4</v>
      </c>
      <c r="AI64" s="32" t="s">
        <v>72</v>
      </c>
      <c r="AJ64" s="32">
        <v>0.0</v>
      </c>
      <c r="AK64" s="32" t="s">
        <v>72</v>
      </c>
      <c r="AL64" s="32">
        <v>0.0</v>
      </c>
      <c r="AM64" s="40" t="s">
        <v>73</v>
      </c>
      <c r="AN64" s="32" t="s">
        <v>73</v>
      </c>
      <c r="AO64" s="32"/>
    </row>
    <row r="65">
      <c r="A65" s="30" t="s">
        <v>56</v>
      </c>
      <c r="B65" s="31">
        <v>46197.0</v>
      </c>
      <c r="C65" s="31">
        <v>46177.0</v>
      </c>
      <c r="D65" s="31">
        <v>46119.0</v>
      </c>
      <c r="E65" s="32" t="s">
        <v>419</v>
      </c>
      <c r="F65" s="32" t="s">
        <v>61</v>
      </c>
      <c r="G65" s="32" t="s">
        <v>141</v>
      </c>
      <c r="H65" s="32" t="s">
        <v>414</v>
      </c>
      <c r="I65" s="32" t="s">
        <v>64</v>
      </c>
      <c r="J65" s="32" t="s">
        <v>420</v>
      </c>
      <c r="K65" s="33" t="s">
        <v>421</v>
      </c>
      <c r="L65" s="32" t="s">
        <v>67</v>
      </c>
      <c r="M65" s="32" t="s">
        <v>68</v>
      </c>
      <c r="N65" s="32" t="s">
        <v>422</v>
      </c>
      <c r="O65" s="34" t="s">
        <v>423</v>
      </c>
      <c r="P65" s="32">
        <v>463.0</v>
      </c>
      <c r="Q65" s="31">
        <v>44168.0</v>
      </c>
      <c r="R65" s="31">
        <v>45945.0</v>
      </c>
      <c r="S65" s="35">
        <f t="shared" si="1"/>
        <v>4.868493151</v>
      </c>
      <c r="T65" s="35">
        <f t="shared" si="2"/>
        <v>0.4767123288</v>
      </c>
      <c r="U65" s="35">
        <f t="shared" si="3"/>
        <v>5.345205479</v>
      </c>
      <c r="V65" s="32">
        <v>5.0</v>
      </c>
      <c r="W65" s="32">
        <f t="shared" si="7"/>
        <v>15</v>
      </c>
      <c r="X65" s="32">
        <v>15.0</v>
      </c>
      <c r="Y65" s="37">
        <v>6.0</v>
      </c>
      <c r="Z65" s="37">
        <v>6.0</v>
      </c>
      <c r="AA65" s="37">
        <v>6.0</v>
      </c>
      <c r="AB65" s="37">
        <v>6.0</v>
      </c>
      <c r="AC65" s="32">
        <v>6.0</v>
      </c>
      <c r="AD65" s="32">
        <v>2.0</v>
      </c>
      <c r="AE65" s="32" t="s">
        <v>71</v>
      </c>
      <c r="AF65" s="32">
        <f t="shared" si="4"/>
        <v>0</v>
      </c>
      <c r="AG65" s="38">
        <f t="shared" si="5"/>
        <v>0</v>
      </c>
      <c r="AH65" s="39">
        <f t="shared" si="6"/>
        <v>0</v>
      </c>
      <c r="AI65" s="32" t="s">
        <v>72</v>
      </c>
      <c r="AJ65" s="32">
        <v>0.0</v>
      </c>
      <c r="AK65" s="32" t="s">
        <v>72</v>
      </c>
      <c r="AL65" s="32">
        <v>0.0</v>
      </c>
      <c r="AM65" s="40" t="s">
        <v>73</v>
      </c>
      <c r="AN65" s="32" t="s">
        <v>73</v>
      </c>
      <c r="AO65" s="32"/>
    </row>
    <row r="66">
      <c r="A66" s="30" t="s">
        <v>56</v>
      </c>
      <c r="B66" s="31">
        <v>46197.0</v>
      </c>
      <c r="C66" s="31">
        <v>46177.0</v>
      </c>
      <c r="D66" s="31">
        <v>46119.0</v>
      </c>
      <c r="E66" s="32" t="s">
        <v>424</v>
      </c>
      <c r="F66" s="32" t="s">
        <v>81</v>
      </c>
      <c r="G66" s="32" t="s">
        <v>82</v>
      </c>
      <c r="H66" s="32" t="s">
        <v>63</v>
      </c>
      <c r="I66" s="32" t="s">
        <v>318</v>
      </c>
      <c r="J66" s="32" t="s">
        <v>425</v>
      </c>
      <c r="K66" s="33" t="s">
        <v>426</v>
      </c>
      <c r="L66" s="32" t="s">
        <v>67</v>
      </c>
      <c r="M66" s="32" t="s">
        <v>77</v>
      </c>
      <c r="N66" s="32" t="s">
        <v>427</v>
      </c>
      <c r="O66" s="34" t="s">
        <v>428</v>
      </c>
      <c r="P66" s="32">
        <v>469.0</v>
      </c>
      <c r="Q66" s="31">
        <v>44330.0</v>
      </c>
      <c r="R66" s="31">
        <v>45595.0</v>
      </c>
      <c r="S66" s="35">
        <f t="shared" si="1"/>
        <v>3.465753425</v>
      </c>
      <c r="T66" s="35">
        <f t="shared" si="2"/>
        <v>1.435616438</v>
      </c>
      <c r="U66" s="35">
        <f t="shared" si="3"/>
        <v>4.901369863</v>
      </c>
      <c r="V66" s="32">
        <v>2.0</v>
      </c>
      <c r="W66" s="32">
        <f t="shared" si="7"/>
        <v>6</v>
      </c>
      <c r="X66" s="32">
        <v>4.0</v>
      </c>
      <c r="Y66" s="37">
        <v>5.0</v>
      </c>
      <c r="Z66" s="37">
        <v>2.0</v>
      </c>
      <c r="AA66" s="37">
        <v>2.0</v>
      </c>
      <c r="AB66" s="37">
        <v>2.0</v>
      </c>
      <c r="AC66" s="32">
        <v>2.0</v>
      </c>
      <c r="AD66" s="32">
        <v>1.0</v>
      </c>
      <c r="AE66" s="32" t="s">
        <v>71</v>
      </c>
      <c r="AF66" s="32">
        <f t="shared" si="4"/>
        <v>3</v>
      </c>
      <c r="AG66" s="38">
        <f t="shared" si="5"/>
        <v>3</v>
      </c>
      <c r="AH66" s="39">
        <f t="shared" si="6"/>
        <v>3</v>
      </c>
      <c r="AI66" s="32" t="s">
        <v>72</v>
      </c>
      <c r="AJ66" s="32">
        <v>0.0</v>
      </c>
      <c r="AK66" s="32" t="s">
        <v>72</v>
      </c>
      <c r="AL66" s="32">
        <v>0.0</v>
      </c>
      <c r="AM66" s="40" t="s">
        <v>73</v>
      </c>
      <c r="AN66" s="32" t="s">
        <v>73</v>
      </c>
      <c r="AO66" s="32"/>
    </row>
    <row r="67">
      <c r="A67" s="30" t="s">
        <v>56</v>
      </c>
      <c r="B67" s="31">
        <v>46197.0</v>
      </c>
      <c r="C67" s="31">
        <v>46177.0</v>
      </c>
      <c r="D67" s="31">
        <v>46119.0</v>
      </c>
      <c r="E67" s="32" t="s">
        <v>429</v>
      </c>
      <c r="F67" s="32" t="s">
        <v>81</v>
      </c>
      <c r="G67" s="32" t="s">
        <v>141</v>
      </c>
      <c r="H67" s="32" t="s">
        <v>142</v>
      </c>
      <c r="I67" s="32" t="s">
        <v>430</v>
      </c>
      <c r="J67" s="32" t="s">
        <v>431</v>
      </c>
      <c r="K67" s="33" t="s">
        <v>432</v>
      </c>
      <c r="L67" s="32" t="s">
        <v>67</v>
      </c>
      <c r="M67" s="32" t="s">
        <v>117</v>
      </c>
      <c r="N67" s="32" t="s">
        <v>433</v>
      </c>
      <c r="O67" s="34" t="s">
        <v>434</v>
      </c>
      <c r="P67" s="32">
        <v>470.0</v>
      </c>
      <c r="Q67" s="31">
        <v>44330.0</v>
      </c>
      <c r="R67" s="31">
        <v>45399.0</v>
      </c>
      <c r="S67" s="35">
        <f t="shared" si="1"/>
        <v>2.928767123</v>
      </c>
      <c r="T67" s="35">
        <f t="shared" si="2"/>
        <v>1.97260274</v>
      </c>
      <c r="U67" s="35">
        <f t="shared" si="3"/>
        <v>4.901369863</v>
      </c>
      <c r="V67" s="32">
        <v>1.0</v>
      </c>
      <c r="W67" s="32">
        <f t="shared" si="7"/>
        <v>3</v>
      </c>
      <c r="X67" s="32">
        <v>14.0</v>
      </c>
      <c r="Y67" s="36">
        <v>5.0</v>
      </c>
      <c r="Z67" s="37">
        <v>3.0</v>
      </c>
      <c r="AA67" s="37">
        <v>1.0</v>
      </c>
      <c r="AB67" s="37">
        <v>1.0</v>
      </c>
      <c r="AC67" s="32">
        <v>1.0</v>
      </c>
      <c r="AD67" s="32">
        <v>1.0</v>
      </c>
      <c r="AE67" s="32" t="s">
        <v>71</v>
      </c>
      <c r="AF67" s="32">
        <f t="shared" si="4"/>
        <v>2</v>
      </c>
      <c r="AG67" s="38">
        <f t="shared" si="5"/>
        <v>4</v>
      </c>
      <c r="AH67" s="39">
        <f t="shared" si="6"/>
        <v>4</v>
      </c>
      <c r="AI67" s="32" t="s">
        <v>72</v>
      </c>
      <c r="AJ67" s="32">
        <v>0.0</v>
      </c>
      <c r="AK67" s="32" t="s">
        <v>72</v>
      </c>
      <c r="AL67" s="32">
        <v>0.0</v>
      </c>
      <c r="AM67" s="40" t="s">
        <v>73</v>
      </c>
      <c r="AN67" s="32" t="s">
        <v>73</v>
      </c>
      <c r="AO67" s="32"/>
    </row>
    <row r="68">
      <c r="A68" s="30" t="s">
        <v>56</v>
      </c>
      <c r="B68" s="31">
        <v>46184.0</v>
      </c>
      <c r="C68" s="31">
        <v>46177.0</v>
      </c>
      <c r="D68" s="31">
        <v>46111.0</v>
      </c>
      <c r="E68" s="32" t="s">
        <v>435</v>
      </c>
      <c r="F68" s="32" t="s">
        <v>81</v>
      </c>
      <c r="G68" s="32" t="s">
        <v>82</v>
      </c>
      <c r="H68" s="32" t="s">
        <v>63</v>
      </c>
      <c r="I68" s="32" t="s">
        <v>403</v>
      </c>
      <c r="J68" s="32" t="s">
        <v>436</v>
      </c>
      <c r="K68" s="33" t="s">
        <v>437</v>
      </c>
      <c r="L68" s="32" t="s">
        <v>67</v>
      </c>
      <c r="M68" s="32" t="s">
        <v>68</v>
      </c>
      <c r="N68" s="32" t="s">
        <v>438</v>
      </c>
      <c r="O68" s="34" t="s">
        <v>439</v>
      </c>
      <c r="P68" s="32">
        <v>473.0</v>
      </c>
      <c r="Q68" s="31">
        <v>44392.0</v>
      </c>
      <c r="R68" s="31">
        <v>45441.0</v>
      </c>
      <c r="S68" s="35">
        <f t="shared" si="1"/>
        <v>2.873972603</v>
      </c>
      <c r="T68" s="35">
        <f t="shared" si="2"/>
        <v>1.835616438</v>
      </c>
      <c r="U68" s="35">
        <f t="shared" si="3"/>
        <v>4.709589041</v>
      </c>
      <c r="V68" s="32">
        <v>1.0</v>
      </c>
      <c r="W68" s="32">
        <f t="shared" si="7"/>
        <v>3</v>
      </c>
      <c r="X68" s="32">
        <v>9.0</v>
      </c>
      <c r="Y68" s="36">
        <v>4.0</v>
      </c>
      <c r="Z68" s="37">
        <v>3.0</v>
      </c>
      <c r="AA68" s="37">
        <v>1.0</v>
      </c>
      <c r="AB68" s="37">
        <v>1.0</v>
      </c>
      <c r="AC68" s="32">
        <v>1.0</v>
      </c>
      <c r="AD68" s="32">
        <v>1.0</v>
      </c>
      <c r="AE68" s="32" t="s">
        <v>71</v>
      </c>
      <c r="AF68" s="32">
        <f t="shared" si="4"/>
        <v>1</v>
      </c>
      <c r="AG68" s="38">
        <f t="shared" si="5"/>
        <v>3</v>
      </c>
      <c r="AH68" s="39">
        <f t="shared" si="6"/>
        <v>3</v>
      </c>
      <c r="AI68" s="32" t="s">
        <v>72</v>
      </c>
      <c r="AJ68" s="32">
        <v>0.0</v>
      </c>
      <c r="AK68" s="32" t="s">
        <v>72</v>
      </c>
      <c r="AL68" s="32">
        <v>0.0</v>
      </c>
      <c r="AM68" s="40" t="s">
        <v>73</v>
      </c>
      <c r="AN68" s="32" t="s">
        <v>440</v>
      </c>
      <c r="AO68" s="32"/>
    </row>
    <row r="69">
      <c r="A69" s="30" t="s">
        <v>56</v>
      </c>
      <c r="B69" s="31">
        <v>46185.0</v>
      </c>
      <c r="C69" s="31">
        <v>46177.0</v>
      </c>
      <c r="D69" s="31">
        <v>46112.0</v>
      </c>
      <c r="E69" s="32" t="s">
        <v>441</v>
      </c>
      <c r="F69" s="32" t="s">
        <v>61</v>
      </c>
      <c r="G69" s="32" t="s">
        <v>172</v>
      </c>
      <c r="H69" s="32" t="s">
        <v>414</v>
      </c>
      <c r="I69" s="32" t="s">
        <v>64</v>
      </c>
      <c r="J69" s="32" t="s">
        <v>442</v>
      </c>
      <c r="K69" s="33" t="s">
        <v>443</v>
      </c>
      <c r="L69" s="32" t="s">
        <v>67</v>
      </c>
      <c r="M69" s="32" t="s">
        <v>168</v>
      </c>
      <c r="N69" s="32" t="s">
        <v>444</v>
      </c>
      <c r="O69" s="34" t="s">
        <v>445</v>
      </c>
      <c r="P69" s="32">
        <v>478.0</v>
      </c>
      <c r="Q69" s="31">
        <v>44635.0</v>
      </c>
      <c r="R69" s="31">
        <v>45539.0</v>
      </c>
      <c r="S69" s="35">
        <f t="shared" si="1"/>
        <v>2.476712329</v>
      </c>
      <c r="T69" s="35">
        <f t="shared" si="2"/>
        <v>1.569863014</v>
      </c>
      <c r="U69" s="35">
        <f t="shared" si="3"/>
        <v>4.046575342</v>
      </c>
      <c r="V69" s="32">
        <v>4.0</v>
      </c>
      <c r="W69" s="32">
        <f t="shared" si="7"/>
        <v>12</v>
      </c>
      <c r="X69" s="32">
        <v>6.0</v>
      </c>
      <c r="Y69" s="37">
        <v>12.0</v>
      </c>
      <c r="Z69" s="37">
        <v>12.0</v>
      </c>
      <c r="AA69" s="37">
        <v>4.0</v>
      </c>
      <c r="AB69" s="37">
        <v>4.0</v>
      </c>
      <c r="AC69" s="32">
        <v>4.0</v>
      </c>
      <c r="AD69" s="32">
        <v>1.0</v>
      </c>
      <c r="AE69" s="32" t="s">
        <v>71</v>
      </c>
      <c r="AF69" s="32">
        <f t="shared" si="4"/>
        <v>0</v>
      </c>
      <c r="AG69" s="38">
        <f t="shared" si="5"/>
        <v>8</v>
      </c>
      <c r="AH69" s="39">
        <f t="shared" si="6"/>
        <v>8</v>
      </c>
      <c r="AI69" s="32" t="s">
        <v>72</v>
      </c>
      <c r="AJ69" s="32">
        <v>0.0</v>
      </c>
      <c r="AK69" s="32" t="s">
        <v>72</v>
      </c>
      <c r="AL69" s="32">
        <v>0.0</v>
      </c>
      <c r="AM69" s="40" t="s">
        <v>446</v>
      </c>
      <c r="AN69" s="32" t="s">
        <v>73</v>
      </c>
      <c r="AO69" s="32"/>
    </row>
    <row r="70">
      <c r="A70" s="32" t="s">
        <v>447</v>
      </c>
      <c r="B70" s="43" t="s">
        <v>448</v>
      </c>
      <c r="C70" s="43" t="s">
        <v>167</v>
      </c>
      <c r="D70" s="43" t="s">
        <v>449</v>
      </c>
      <c r="E70" s="32" t="s">
        <v>450</v>
      </c>
      <c r="F70" s="32" t="s">
        <v>81</v>
      </c>
      <c r="G70" s="32" t="s">
        <v>451</v>
      </c>
      <c r="H70" s="32" t="s">
        <v>142</v>
      </c>
      <c r="I70" s="32" t="s">
        <v>452</v>
      </c>
      <c r="J70" s="32" t="s">
        <v>453</v>
      </c>
      <c r="K70" s="33" t="s">
        <v>454</v>
      </c>
      <c r="L70" s="38" t="s">
        <v>67</v>
      </c>
      <c r="M70" s="32" t="s">
        <v>455</v>
      </c>
      <c r="N70" s="32" t="s">
        <v>456</v>
      </c>
      <c r="O70" s="34" t="s">
        <v>457</v>
      </c>
      <c r="P70" s="32">
        <v>381.0</v>
      </c>
      <c r="Q70" s="45">
        <v>42565.0</v>
      </c>
      <c r="R70" s="45">
        <v>43249.0</v>
      </c>
      <c r="S70" s="35">
        <f t="shared" si="1"/>
        <v>1.873972603</v>
      </c>
      <c r="T70" s="35">
        <f t="shared" si="2"/>
        <v>8.021917808</v>
      </c>
      <c r="U70" s="35">
        <f t="shared" ref="U70:U145" si="8">SUM(S70,T70)</f>
        <v>9.895890411</v>
      </c>
      <c r="V70" s="32">
        <v>1.0</v>
      </c>
      <c r="W70" s="32">
        <v>3.0</v>
      </c>
      <c r="X70" s="32">
        <v>4.0</v>
      </c>
      <c r="Y70" s="46">
        <v>2.0</v>
      </c>
      <c r="Z70" s="46">
        <v>2.0</v>
      </c>
      <c r="AA70" s="46">
        <v>2.0</v>
      </c>
      <c r="AB70" s="46">
        <v>2.0</v>
      </c>
      <c r="AC70" s="32">
        <v>2.0</v>
      </c>
      <c r="AD70" s="32">
        <v>2.0</v>
      </c>
      <c r="AE70" s="32" t="s">
        <v>71</v>
      </c>
      <c r="AF70" s="32">
        <f t="shared" si="4"/>
        <v>0</v>
      </c>
      <c r="AG70" s="32">
        <f t="shared" si="5"/>
        <v>0</v>
      </c>
      <c r="AH70" s="39">
        <f t="shared" si="6"/>
        <v>0</v>
      </c>
      <c r="AI70" s="32" t="s">
        <v>72</v>
      </c>
      <c r="AJ70" s="32">
        <v>0.0</v>
      </c>
      <c r="AK70" s="32" t="s">
        <v>458</v>
      </c>
      <c r="AL70" s="32">
        <v>7.0</v>
      </c>
      <c r="AM70" s="47" t="s">
        <v>73</v>
      </c>
      <c r="AN70" s="48" t="s">
        <v>73</v>
      </c>
      <c r="AO70" s="49"/>
    </row>
    <row r="71">
      <c r="A71" s="32" t="s">
        <v>447</v>
      </c>
      <c r="B71" s="43" t="s">
        <v>448</v>
      </c>
      <c r="C71" s="43" t="s">
        <v>167</v>
      </c>
      <c r="D71" s="43" t="s">
        <v>449</v>
      </c>
      <c r="E71" s="32" t="s">
        <v>459</v>
      </c>
      <c r="F71" s="32" t="s">
        <v>61</v>
      </c>
      <c r="G71" s="32" t="s">
        <v>460</v>
      </c>
      <c r="H71" s="32" t="s">
        <v>228</v>
      </c>
      <c r="I71" s="32" t="s">
        <v>64</v>
      </c>
      <c r="J71" s="32" t="s">
        <v>461</v>
      </c>
      <c r="K71" s="33" t="s">
        <v>462</v>
      </c>
      <c r="L71" s="38" t="s">
        <v>96</v>
      </c>
      <c r="M71" s="32" t="s">
        <v>455</v>
      </c>
      <c r="N71" s="32" t="s">
        <v>463</v>
      </c>
      <c r="O71" s="34" t="s">
        <v>464</v>
      </c>
      <c r="P71" s="32">
        <v>420.0</v>
      </c>
      <c r="Q71" s="50">
        <v>43391.0</v>
      </c>
      <c r="R71" s="45">
        <v>45042.0</v>
      </c>
      <c r="S71" s="35">
        <f t="shared" si="1"/>
        <v>4.523287671</v>
      </c>
      <c r="T71" s="35">
        <f t="shared" si="2"/>
        <v>3.109589041</v>
      </c>
      <c r="U71" s="35">
        <f t="shared" si="8"/>
        <v>7.632876712</v>
      </c>
      <c r="V71" s="32">
        <v>8.0</v>
      </c>
      <c r="W71" s="32">
        <v>24.0</v>
      </c>
      <c r="X71" s="32" t="s">
        <v>465</v>
      </c>
      <c r="Y71" s="51">
        <v>25.0</v>
      </c>
      <c r="Z71" s="51">
        <v>26.0</v>
      </c>
      <c r="AA71" s="51">
        <v>25.0</v>
      </c>
      <c r="AB71" s="51">
        <v>25.0</v>
      </c>
      <c r="AC71" s="32">
        <v>25.0</v>
      </c>
      <c r="AD71" s="32" t="s">
        <v>89</v>
      </c>
      <c r="AE71" s="32" t="s">
        <v>90</v>
      </c>
      <c r="AF71" s="32">
        <f t="shared" si="4"/>
        <v>-1</v>
      </c>
      <c r="AG71" s="32">
        <f t="shared" si="5"/>
        <v>0</v>
      </c>
      <c r="AH71" s="39">
        <f t="shared" si="6"/>
        <v>0</v>
      </c>
      <c r="AI71" s="32" t="s">
        <v>466</v>
      </c>
      <c r="AJ71" s="32" t="s">
        <v>467</v>
      </c>
      <c r="AK71" s="32" t="s">
        <v>466</v>
      </c>
      <c r="AL71" s="32" t="s">
        <v>467</v>
      </c>
      <c r="AM71" s="47" t="s">
        <v>73</v>
      </c>
      <c r="AN71" s="48" t="s">
        <v>73</v>
      </c>
      <c r="AO71" s="52" t="s">
        <v>468</v>
      </c>
    </row>
    <row r="72">
      <c r="A72" s="32" t="s">
        <v>447</v>
      </c>
      <c r="B72" s="43" t="s">
        <v>448</v>
      </c>
      <c r="C72" s="43" t="s">
        <v>167</v>
      </c>
      <c r="D72" s="43" t="s">
        <v>469</v>
      </c>
      <c r="E72" s="32" t="s">
        <v>470</v>
      </c>
      <c r="F72" s="32" t="s">
        <v>61</v>
      </c>
      <c r="G72" s="32" t="s">
        <v>460</v>
      </c>
      <c r="H72" s="32" t="s">
        <v>63</v>
      </c>
      <c r="I72" s="32" t="s">
        <v>64</v>
      </c>
      <c r="J72" s="32" t="s">
        <v>471</v>
      </c>
      <c r="K72" s="33" t="s">
        <v>472</v>
      </c>
      <c r="L72" s="38" t="s">
        <v>67</v>
      </c>
      <c r="M72" s="32" t="s">
        <v>455</v>
      </c>
      <c r="N72" s="32" t="s">
        <v>473</v>
      </c>
      <c r="O72" s="34" t="s">
        <v>474</v>
      </c>
      <c r="P72" s="32">
        <v>446.0</v>
      </c>
      <c r="Q72" s="31">
        <v>43902.0</v>
      </c>
      <c r="R72" s="31">
        <v>45483.0</v>
      </c>
      <c r="S72" s="35">
        <f t="shared" si="1"/>
        <v>4.331506849</v>
      </c>
      <c r="T72" s="35">
        <f t="shared" si="2"/>
        <v>1.879452055</v>
      </c>
      <c r="U72" s="35">
        <f t="shared" si="8"/>
        <v>6.210958904</v>
      </c>
      <c r="V72" s="32">
        <v>7.0</v>
      </c>
      <c r="W72" s="32">
        <f t="shared" ref="W72:W74" si="9">V72*3</f>
        <v>21</v>
      </c>
      <c r="X72" s="32">
        <v>100.0</v>
      </c>
      <c r="Y72" s="51">
        <v>110.0</v>
      </c>
      <c r="Z72" s="51">
        <v>32.0</v>
      </c>
      <c r="AA72" s="51">
        <v>26.0</v>
      </c>
      <c r="AB72" s="51">
        <v>26.0</v>
      </c>
      <c r="AC72" s="32">
        <v>26.0</v>
      </c>
      <c r="AD72" s="32" t="s">
        <v>89</v>
      </c>
      <c r="AE72" s="32" t="s">
        <v>90</v>
      </c>
      <c r="AF72" s="32">
        <f t="shared" si="4"/>
        <v>78</v>
      </c>
      <c r="AG72" s="32">
        <f t="shared" si="5"/>
        <v>84</v>
      </c>
      <c r="AH72" s="39">
        <f t="shared" si="6"/>
        <v>84</v>
      </c>
      <c r="AI72" s="32" t="s">
        <v>466</v>
      </c>
      <c r="AJ72" s="32" t="s">
        <v>467</v>
      </c>
      <c r="AK72" s="32" t="s">
        <v>466</v>
      </c>
      <c r="AL72" s="32" t="s">
        <v>467</v>
      </c>
      <c r="AM72" s="47" t="s">
        <v>73</v>
      </c>
      <c r="AN72" s="48" t="s">
        <v>73</v>
      </c>
      <c r="AO72" s="49"/>
    </row>
    <row r="73">
      <c r="A73" s="32" t="s">
        <v>447</v>
      </c>
      <c r="B73" s="43" t="s">
        <v>475</v>
      </c>
      <c r="C73" s="43" t="s">
        <v>476</v>
      </c>
      <c r="D73" s="43" t="s">
        <v>469</v>
      </c>
      <c r="E73" s="32" t="s">
        <v>477</v>
      </c>
      <c r="F73" s="32" t="s">
        <v>61</v>
      </c>
      <c r="G73" s="32" t="s">
        <v>478</v>
      </c>
      <c r="H73" s="32" t="s">
        <v>63</v>
      </c>
      <c r="I73" s="32" t="s">
        <v>64</v>
      </c>
      <c r="J73" s="32" t="s">
        <v>479</v>
      </c>
      <c r="K73" s="33" t="s">
        <v>480</v>
      </c>
      <c r="L73" s="38" t="s">
        <v>67</v>
      </c>
      <c r="M73" s="32" t="s">
        <v>481</v>
      </c>
      <c r="N73" s="32" t="s">
        <v>482</v>
      </c>
      <c r="O73" s="34" t="s">
        <v>483</v>
      </c>
      <c r="P73" s="32">
        <v>422.0</v>
      </c>
      <c r="Q73" s="50">
        <v>43405.0</v>
      </c>
      <c r="R73" s="50">
        <v>45595.0</v>
      </c>
      <c r="S73" s="35">
        <f t="shared" si="1"/>
        <v>6</v>
      </c>
      <c r="T73" s="35">
        <f t="shared" si="2"/>
        <v>1.57260274</v>
      </c>
      <c r="U73" s="35">
        <f t="shared" si="8"/>
        <v>7.57260274</v>
      </c>
      <c r="V73" s="32">
        <v>8.0</v>
      </c>
      <c r="W73" s="32">
        <f t="shared" si="9"/>
        <v>24</v>
      </c>
      <c r="X73" s="32">
        <v>61.0</v>
      </c>
      <c r="Y73" s="51">
        <v>33.0</v>
      </c>
      <c r="Z73" s="46">
        <v>13.0</v>
      </c>
      <c r="AA73" s="46">
        <v>9.0</v>
      </c>
      <c r="AB73" s="46">
        <v>9.0</v>
      </c>
      <c r="AC73" s="32">
        <v>9.0</v>
      </c>
      <c r="AD73" s="32">
        <v>2.0</v>
      </c>
      <c r="AE73" s="32" t="s">
        <v>71</v>
      </c>
      <c r="AF73" s="32">
        <f t="shared" si="4"/>
        <v>20</v>
      </c>
      <c r="AG73" s="32">
        <f t="shared" si="5"/>
        <v>24</v>
      </c>
      <c r="AH73" s="39">
        <f t="shared" si="6"/>
        <v>24</v>
      </c>
      <c r="AI73" s="32" t="s">
        <v>466</v>
      </c>
      <c r="AJ73" s="32" t="s">
        <v>467</v>
      </c>
      <c r="AK73" s="32" t="s">
        <v>466</v>
      </c>
      <c r="AL73" s="32" t="s">
        <v>467</v>
      </c>
      <c r="AM73" s="47" t="s">
        <v>73</v>
      </c>
      <c r="AN73" s="48" t="s">
        <v>73</v>
      </c>
      <c r="AO73" s="49"/>
    </row>
    <row r="74">
      <c r="A74" s="32" t="s">
        <v>447</v>
      </c>
      <c r="B74" s="43" t="s">
        <v>448</v>
      </c>
      <c r="C74" s="43" t="s">
        <v>167</v>
      </c>
      <c r="D74" s="43" t="s">
        <v>469</v>
      </c>
      <c r="E74" s="32" t="s">
        <v>484</v>
      </c>
      <c r="F74" s="32" t="s">
        <v>61</v>
      </c>
      <c r="G74" s="32" t="s">
        <v>460</v>
      </c>
      <c r="H74" s="32" t="s">
        <v>63</v>
      </c>
      <c r="I74" s="32" t="s">
        <v>64</v>
      </c>
      <c r="J74" s="32" t="s">
        <v>485</v>
      </c>
      <c r="K74" s="33" t="s">
        <v>486</v>
      </c>
      <c r="L74" s="38" t="s">
        <v>67</v>
      </c>
      <c r="M74" s="32" t="s">
        <v>455</v>
      </c>
      <c r="N74" s="32" t="s">
        <v>487</v>
      </c>
      <c r="O74" s="34" t="s">
        <v>488</v>
      </c>
      <c r="P74" s="32">
        <v>446.0</v>
      </c>
      <c r="Q74" s="31">
        <v>43902.0</v>
      </c>
      <c r="R74" s="31">
        <v>45483.0</v>
      </c>
      <c r="S74" s="35">
        <f t="shared" si="1"/>
        <v>4.331506849</v>
      </c>
      <c r="T74" s="35">
        <f t="shared" si="2"/>
        <v>1.879452055</v>
      </c>
      <c r="U74" s="35">
        <f t="shared" si="8"/>
        <v>6.210958904</v>
      </c>
      <c r="V74" s="32">
        <v>7.0</v>
      </c>
      <c r="W74" s="32">
        <f t="shared" si="9"/>
        <v>21</v>
      </c>
      <c r="X74" s="32">
        <v>75.0</v>
      </c>
      <c r="Y74" s="51">
        <v>47.0</v>
      </c>
      <c r="Z74" s="51">
        <v>33.0</v>
      </c>
      <c r="AA74" s="51">
        <v>25.0</v>
      </c>
      <c r="AB74" s="51">
        <v>25.0</v>
      </c>
      <c r="AC74" s="32">
        <v>25.0</v>
      </c>
      <c r="AD74" s="32" t="s">
        <v>89</v>
      </c>
      <c r="AE74" s="32" t="s">
        <v>90</v>
      </c>
      <c r="AF74" s="32">
        <f t="shared" si="4"/>
        <v>14</v>
      </c>
      <c r="AG74" s="32">
        <f t="shared" si="5"/>
        <v>22</v>
      </c>
      <c r="AH74" s="39">
        <f t="shared" si="6"/>
        <v>22</v>
      </c>
      <c r="AI74" s="32" t="s">
        <v>466</v>
      </c>
      <c r="AJ74" s="32" t="s">
        <v>467</v>
      </c>
      <c r="AK74" s="32" t="s">
        <v>466</v>
      </c>
      <c r="AL74" s="32" t="s">
        <v>467</v>
      </c>
      <c r="AM74" s="47" t="s">
        <v>73</v>
      </c>
      <c r="AN74" s="48" t="s">
        <v>73</v>
      </c>
      <c r="AO74" s="49"/>
    </row>
    <row r="75">
      <c r="A75" s="32" t="s">
        <v>447</v>
      </c>
      <c r="B75" s="43" t="s">
        <v>475</v>
      </c>
      <c r="C75" s="43" t="s">
        <v>476</v>
      </c>
      <c r="D75" s="43" t="s">
        <v>469</v>
      </c>
      <c r="E75" s="32" t="s">
        <v>489</v>
      </c>
      <c r="F75" s="32" t="s">
        <v>81</v>
      </c>
      <c r="G75" s="32" t="s">
        <v>460</v>
      </c>
      <c r="H75" s="32" t="s">
        <v>324</v>
      </c>
      <c r="I75" s="32" t="s">
        <v>490</v>
      </c>
      <c r="J75" s="32" t="s">
        <v>491</v>
      </c>
      <c r="K75" s="33" t="s">
        <v>492</v>
      </c>
      <c r="L75" s="38" t="s">
        <v>96</v>
      </c>
      <c r="M75" s="32" t="s">
        <v>455</v>
      </c>
      <c r="N75" s="32" t="s">
        <v>493</v>
      </c>
      <c r="O75" s="34" t="s">
        <v>494</v>
      </c>
      <c r="P75" s="32">
        <v>440.0</v>
      </c>
      <c r="Q75" s="31">
        <v>43881.0</v>
      </c>
      <c r="R75" s="31">
        <v>45483.0</v>
      </c>
      <c r="S75" s="35">
        <f t="shared" si="1"/>
        <v>4.389041096</v>
      </c>
      <c r="T75" s="35">
        <f t="shared" si="2"/>
        <v>1.879452055</v>
      </c>
      <c r="U75" s="35">
        <f t="shared" si="8"/>
        <v>6.268493151</v>
      </c>
      <c r="V75" s="32">
        <v>4.0</v>
      </c>
      <c r="W75" s="32">
        <v>12.0</v>
      </c>
      <c r="X75" s="32">
        <v>7.0</v>
      </c>
      <c r="Y75" s="46">
        <v>5.0</v>
      </c>
      <c r="Z75" s="46">
        <v>5.0</v>
      </c>
      <c r="AA75" s="46">
        <v>5.0</v>
      </c>
      <c r="AB75" s="46">
        <v>5.0</v>
      </c>
      <c r="AC75" s="32">
        <v>5.0</v>
      </c>
      <c r="AD75" s="32">
        <v>2.0</v>
      </c>
      <c r="AE75" s="32" t="s">
        <v>71</v>
      </c>
      <c r="AF75" s="32">
        <f t="shared" si="4"/>
        <v>0</v>
      </c>
      <c r="AG75" s="32">
        <f t="shared" si="5"/>
        <v>0</v>
      </c>
      <c r="AH75" s="39">
        <f t="shared" si="6"/>
        <v>0</v>
      </c>
      <c r="AI75" s="32" t="s">
        <v>495</v>
      </c>
      <c r="AJ75" s="32">
        <v>1.0</v>
      </c>
      <c r="AK75" s="32" t="s">
        <v>467</v>
      </c>
      <c r="AL75" s="32">
        <v>0.0</v>
      </c>
      <c r="AM75" s="47" t="s">
        <v>73</v>
      </c>
      <c r="AN75" s="48" t="s">
        <v>73</v>
      </c>
      <c r="AO75" s="49"/>
    </row>
    <row r="76">
      <c r="A76" s="32" t="s">
        <v>447</v>
      </c>
      <c r="B76" s="43" t="s">
        <v>448</v>
      </c>
      <c r="C76" s="43" t="s">
        <v>167</v>
      </c>
      <c r="D76" s="43" t="s">
        <v>496</v>
      </c>
      <c r="E76" s="32" t="s">
        <v>497</v>
      </c>
      <c r="F76" s="32" t="s">
        <v>61</v>
      </c>
      <c r="G76" s="32" t="s">
        <v>460</v>
      </c>
      <c r="H76" s="32" t="s">
        <v>63</v>
      </c>
      <c r="I76" s="32" t="s">
        <v>64</v>
      </c>
      <c r="J76" s="32" t="s">
        <v>498</v>
      </c>
      <c r="K76" s="33" t="s">
        <v>499</v>
      </c>
      <c r="L76" s="38" t="s">
        <v>67</v>
      </c>
      <c r="M76" s="32" t="s">
        <v>500</v>
      </c>
      <c r="N76" s="32" t="s">
        <v>501</v>
      </c>
      <c r="O76" s="34" t="s">
        <v>502</v>
      </c>
      <c r="P76" s="32">
        <v>417.0</v>
      </c>
      <c r="Q76" s="31">
        <v>43286.0</v>
      </c>
      <c r="R76" s="31">
        <v>45483.0</v>
      </c>
      <c r="S76" s="35">
        <f t="shared" si="1"/>
        <v>6.019178082</v>
      </c>
      <c r="T76" s="35">
        <f t="shared" si="2"/>
        <v>1.95890411</v>
      </c>
      <c r="U76" s="35">
        <f t="shared" si="8"/>
        <v>7.978082192</v>
      </c>
      <c r="V76" s="32">
        <v>8.0</v>
      </c>
      <c r="W76" s="32">
        <f t="shared" ref="W76:W145" si="10">V76*3</f>
        <v>24</v>
      </c>
      <c r="X76" s="32">
        <v>26.0</v>
      </c>
      <c r="Y76" s="51">
        <v>28.0</v>
      </c>
      <c r="Z76" s="51">
        <v>30.0</v>
      </c>
      <c r="AA76" s="46">
        <v>20.0</v>
      </c>
      <c r="AB76" s="46">
        <v>20.0</v>
      </c>
      <c r="AC76" s="32">
        <v>20.0</v>
      </c>
      <c r="AD76" s="32">
        <v>3.0</v>
      </c>
      <c r="AE76" s="32" t="s">
        <v>71</v>
      </c>
      <c r="AF76" s="32">
        <f t="shared" si="4"/>
        <v>-2</v>
      </c>
      <c r="AG76" s="32">
        <f t="shared" si="5"/>
        <v>8</v>
      </c>
      <c r="AH76" s="39">
        <f t="shared" si="6"/>
        <v>8</v>
      </c>
      <c r="AI76" s="32" t="s">
        <v>466</v>
      </c>
      <c r="AJ76" s="32" t="s">
        <v>467</v>
      </c>
      <c r="AK76" s="32" t="s">
        <v>466</v>
      </c>
      <c r="AL76" s="32" t="s">
        <v>467</v>
      </c>
      <c r="AM76" s="47" t="s">
        <v>73</v>
      </c>
      <c r="AN76" s="48" t="s">
        <v>73</v>
      </c>
      <c r="AO76" s="49"/>
    </row>
    <row r="77">
      <c r="A77" s="32" t="s">
        <v>447</v>
      </c>
      <c r="B77" s="43" t="s">
        <v>448</v>
      </c>
      <c r="C77" s="43" t="s">
        <v>167</v>
      </c>
      <c r="D77" s="43" t="s">
        <v>496</v>
      </c>
      <c r="E77" s="32" t="s">
        <v>503</v>
      </c>
      <c r="F77" s="32" t="s">
        <v>61</v>
      </c>
      <c r="G77" s="32" t="s">
        <v>460</v>
      </c>
      <c r="H77" s="32" t="s">
        <v>63</v>
      </c>
      <c r="I77" s="32" t="s">
        <v>64</v>
      </c>
      <c r="J77" s="32" t="s">
        <v>504</v>
      </c>
      <c r="K77" s="33" t="s">
        <v>505</v>
      </c>
      <c r="L77" s="38" t="s">
        <v>67</v>
      </c>
      <c r="M77" s="32" t="s">
        <v>455</v>
      </c>
      <c r="N77" s="32" t="s">
        <v>506</v>
      </c>
      <c r="O77" s="34" t="s">
        <v>507</v>
      </c>
      <c r="P77" s="32">
        <v>417.0</v>
      </c>
      <c r="Q77" s="31">
        <v>43286.0</v>
      </c>
      <c r="R77" s="31">
        <v>45483.0</v>
      </c>
      <c r="S77" s="35">
        <f t="shared" si="1"/>
        <v>6.019178082</v>
      </c>
      <c r="T77" s="35">
        <f t="shared" si="2"/>
        <v>1.95890411</v>
      </c>
      <c r="U77" s="35">
        <f t="shared" si="8"/>
        <v>7.978082192</v>
      </c>
      <c r="V77" s="32">
        <v>8.0</v>
      </c>
      <c r="W77" s="32">
        <f t="shared" si="10"/>
        <v>24</v>
      </c>
      <c r="X77" s="32">
        <v>63.0</v>
      </c>
      <c r="Y77" s="51">
        <v>27.0</v>
      </c>
      <c r="Z77" s="51">
        <v>28.0</v>
      </c>
      <c r="AA77" s="46">
        <v>19.0</v>
      </c>
      <c r="AB77" s="46">
        <v>21.0</v>
      </c>
      <c r="AC77" s="32">
        <v>21.0</v>
      </c>
      <c r="AD77" s="32">
        <v>3.0</v>
      </c>
      <c r="AE77" s="32" t="s">
        <v>71</v>
      </c>
      <c r="AF77" s="32">
        <f t="shared" si="4"/>
        <v>-1</v>
      </c>
      <c r="AG77" s="32">
        <f t="shared" si="5"/>
        <v>8</v>
      </c>
      <c r="AH77" s="39">
        <f t="shared" si="6"/>
        <v>6</v>
      </c>
      <c r="AI77" s="32" t="s">
        <v>466</v>
      </c>
      <c r="AJ77" s="32" t="s">
        <v>467</v>
      </c>
      <c r="AK77" s="32" t="s">
        <v>466</v>
      </c>
      <c r="AL77" s="32" t="s">
        <v>467</v>
      </c>
      <c r="AM77" s="53" t="s">
        <v>508</v>
      </c>
      <c r="AN77" s="32" t="s">
        <v>73</v>
      </c>
      <c r="AO77" s="49"/>
    </row>
    <row r="78">
      <c r="A78" s="32" t="s">
        <v>447</v>
      </c>
      <c r="B78" s="43" t="s">
        <v>448</v>
      </c>
      <c r="C78" s="43" t="s">
        <v>167</v>
      </c>
      <c r="D78" s="43" t="s">
        <v>496</v>
      </c>
      <c r="E78" s="32" t="s">
        <v>509</v>
      </c>
      <c r="F78" s="32" t="s">
        <v>61</v>
      </c>
      <c r="G78" s="32" t="s">
        <v>451</v>
      </c>
      <c r="H78" s="32" t="s">
        <v>414</v>
      </c>
      <c r="I78" s="32" t="s">
        <v>64</v>
      </c>
      <c r="J78" s="32" t="s">
        <v>510</v>
      </c>
      <c r="K78" s="33" t="s">
        <v>511</v>
      </c>
      <c r="L78" s="38" t="s">
        <v>96</v>
      </c>
      <c r="M78" s="32" t="s">
        <v>455</v>
      </c>
      <c r="N78" s="32" t="s">
        <v>512</v>
      </c>
      <c r="O78" s="34" t="s">
        <v>513</v>
      </c>
      <c r="P78" s="32">
        <v>478.0</v>
      </c>
      <c r="Q78" s="45">
        <v>44635.0</v>
      </c>
      <c r="R78" s="50">
        <v>45539.0</v>
      </c>
      <c r="S78" s="35">
        <f t="shared" si="1"/>
        <v>2.476712329</v>
      </c>
      <c r="T78" s="35">
        <f t="shared" si="2"/>
        <v>1.805479452</v>
      </c>
      <c r="U78" s="35">
        <f t="shared" si="8"/>
        <v>4.282191781</v>
      </c>
      <c r="V78" s="32">
        <v>4.0</v>
      </c>
      <c r="W78" s="32">
        <f t="shared" si="10"/>
        <v>12</v>
      </c>
      <c r="X78" s="32">
        <v>16.0</v>
      </c>
      <c r="Y78" s="46">
        <v>6.0</v>
      </c>
      <c r="Z78" s="46">
        <v>4.0</v>
      </c>
      <c r="AA78" s="46">
        <v>5.0</v>
      </c>
      <c r="AB78" s="46">
        <v>5.0</v>
      </c>
      <c r="AC78" s="32">
        <v>5.0</v>
      </c>
      <c r="AD78" s="32">
        <v>2.0</v>
      </c>
      <c r="AE78" s="32" t="s">
        <v>71</v>
      </c>
      <c r="AF78" s="32">
        <f t="shared" si="4"/>
        <v>2</v>
      </c>
      <c r="AG78" s="32">
        <f t="shared" si="5"/>
        <v>1</v>
      </c>
      <c r="AH78" s="39">
        <f t="shared" si="6"/>
        <v>1</v>
      </c>
      <c r="AI78" s="32" t="s">
        <v>72</v>
      </c>
      <c r="AJ78" s="32">
        <v>0.0</v>
      </c>
      <c r="AK78" s="32" t="s">
        <v>514</v>
      </c>
      <c r="AL78" s="32">
        <v>3.0</v>
      </c>
      <c r="AM78" s="47" t="s">
        <v>73</v>
      </c>
      <c r="AN78" s="48" t="s">
        <v>73</v>
      </c>
      <c r="AO78" s="49"/>
    </row>
    <row r="79">
      <c r="A79" s="32" t="s">
        <v>447</v>
      </c>
      <c r="B79" s="43" t="s">
        <v>448</v>
      </c>
      <c r="C79" s="43" t="s">
        <v>167</v>
      </c>
      <c r="D79" s="43" t="s">
        <v>496</v>
      </c>
      <c r="E79" s="32" t="s">
        <v>515</v>
      </c>
      <c r="F79" s="32" t="s">
        <v>81</v>
      </c>
      <c r="G79" s="32" t="s">
        <v>451</v>
      </c>
      <c r="H79" s="32" t="s">
        <v>142</v>
      </c>
      <c r="I79" s="32" t="s">
        <v>516</v>
      </c>
      <c r="J79" s="32" t="s">
        <v>517</v>
      </c>
      <c r="K79" s="33" t="s">
        <v>518</v>
      </c>
      <c r="L79" s="38" t="s">
        <v>67</v>
      </c>
      <c r="M79" s="32" t="s">
        <v>519</v>
      </c>
      <c r="N79" s="32" t="s">
        <v>520</v>
      </c>
      <c r="O79" s="34" t="s">
        <v>521</v>
      </c>
      <c r="P79" s="32">
        <v>474.0</v>
      </c>
      <c r="Q79" s="50">
        <v>44412.0</v>
      </c>
      <c r="R79" s="50">
        <v>45031.0</v>
      </c>
      <c r="S79" s="35">
        <f t="shared" si="1"/>
        <v>1.695890411</v>
      </c>
      <c r="T79" s="35">
        <f t="shared" si="2"/>
        <v>3.197260274</v>
      </c>
      <c r="U79" s="35">
        <f t="shared" si="8"/>
        <v>4.893150685</v>
      </c>
      <c r="V79" s="32">
        <v>2.0</v>
      </c>
      <c r="W79" s="32">
        <f t="shared" si="10"/>
        <v>6</v>
      </c>
      <c r="X79" s="32">
        <v>15.0</v>
      </c>
      <c r="Y79" s="51">
        <v>18.0</v>
      </c>
      <c r="Z79" s="46">
        <v>5.0</v>
      </c>
      <c r="AA79" s="46">
        <v>6.0</v>
      </c>
      <c r="AB79" s="46">
        <v>6.0</v>
      </c>
      <c r="AC79" s="32">
        <v>6.0</v>
      </c>
      <c r="AD79" s="32">
        <v>3.0</v>
      </c>
      <c r="AE79" s="32" t="s">
        <v>71</v>
      </c>
      <c r="AF79" s="32">
        <f t="shared" si="4"/>
        <v>13</v>
      </c>
      <c r="AG79" s="32">
        <f t="shared" si="5"/>
        <v>12</v>
      </c>
      <c r="AH79" s="39">
        <f t="shared" si="6"/>
        <v>12</v>
      </c>
      <c r="AI79" s="32" t="s">
        <v>466</v>
      </c>
      <c r="AJ79" s="32" t="s">
        <v>467</v>
      </c>
      <c r="AK79" s="32" t="s">
        <v>466</v>
      </c>
      <c r="AL79" s="32" t="s">
        <v>467</v>
      </c>
      <c r="AM79" s="54" t="s">
        <v>522</v>
      </c>
      <c r="AN79" s="48" t="s">
        <v>523</v>
      </c>
      <c r="AO79" s="49"/>
    </row>
    <row r="80">
      <c r="A80" s="32" t="s">
        <v>447</v>
      </c>
      <c r="B80" s="43" t="s">
        <v>448</v>
      </c>
      <c r="C80" s="43" t="s">
        <v>167</v>
      </c>
      <c r="D80" s="43" t="s">
        <v>496</v>
      </c>
      <c r="E80" s="32" t="s">
        <v>524</v>
      </c>
      <c r="F80" s="32" t="s">
        <v>61</v>
      </c>
      <c r="G80" s="32" t="s">
        <v>478</v>
      </c>
      <c r="H80" s="32" t="s">
        <v>63</v>
      </c>
      <c r="I80" s="32" t="s">
        <v>64</v>
      </c>
      <c r="J80" s="32" t="s">
        <v>525</v>
      </c>
      <c r="K80" s="33" t="s">
        <v>526</v>
      </c>
      <c r="L80" s="38" t="s">
        <v>67</v>
      </c>
      <c r="M80" s="32" t="s">
        <v>455</v>
      </c>
      <c r="N80" s="32" t="s">
        <v>527</v>
      </c>
      <c r="O80" s="34" t="s">
        <v>528</v>
      </c>
      <c r="P80" s="32">
        <v>492.0</v>
      </c>
      <c r="Q80" s="50">
        <v>45063.0</v>
      </c>
      <c r="R80" s="50">
        <v>46127.0</v>
      </c>
      <c r="S80" s="35">
        <f t="shared" si="1"/>
        <v>2.915068493</v>
      </c>
      <c r="T80" s="35">
        <f t="shared" si="2"/>
        <v>0.1945205479</v>
      </c>
      <c r="U80" s="35">
        <f t="shared" si="8"/>
        <v>3.109589041</v>
      </c>
      <c r="V80" s="32">
        <v>8.0</v>
      </c>
      <c r="W80" s="32">
        <f t="shared" si="10"/>
        <v>24</v>
      </c>
      <c r="X80" s="32">
        <v>21.0</v>
      </c>
      <c r="Y80" s="46">
        <v>13.0</v>
      </c>
      <c r="Z80" s="51">
        <v>25.0</v>
      </c>
      <c r="AA80" s="46">
        <v>23.0</v>
      </c>
      <c r="AB80" s="46">
        <v>23.0</v>
      </c>
      <c r="AC80" s="32">
        <v>23.0</v>
      </c>
      <c r="AD80" s="32">
        <v>3.0</v>
      </c>
      <c r="AE80" s="32" t="s">
        <v>71</v>
      </c>
      <c r="AF80" s="32">
        <f t="shared" si="4"/>
        <v>-12</v>
      </c>
      <c r="AG80" s="32">
        <f t="shared" si="5"/>
        <v>-10</v>
      </c>
      <c r="AH80" s="39">
        <f t="shared" si="6"/>
        <v>-10</v>
      </c>
      <c r="AI80" s="32" t="s">
        <v>466</v>
      </c>
      <c r="AJ80" s="32" t="s">
        <v>467</v>
      </c>
      <c r="AK80" s="32" t="s">
        <v>466</v>
      </c>
      <c r="AL80" s="32" t="s">
        <v>467</v>
      </c>
      <c r="AM80" s="47" t="s">
        <v>73</v>
      </c>
      <c r="AN80" s="48" t="s">
        <v>73</v>
      </c>
      <c r="AO80" s="49"/>
    </row>
    <row r="81">
      <c r="A81" s="32" t="s">
        <v>447</v>
      </c>
      <c r="B81" s="43" t="s">
        <v>448</v>
      </c>
      <c r="C81" s="43" t="s">
        <v>167</v>
      </c>
      <c r="D81" s="43" t="s">
        <v>496</v>
      </c>
      <c r="E81" s="32" t="s">
        <v>529</v>
      </c>
      <c r="F81" s="32" t="s">
        <v>61</v>
      </c>
      <c r="G81" s="32" t="s">
        <v>460</v>
      </c>
      <c r="H81" s="32" t="s">
        <v>414</v>
      </c>
      <c r="I81" s="32" t="s">
        <v>64</v>
      </c>
      <c r="J81" s="32" t="s">
        <v>530</v>
      </c>
      <c r="K81" s="33" t="s">
        <v>531</v>
      </c>
      <c r="L81" s="38" t="s">
        <v>67</v>
      </c>
      <c r="M81" s="32" t="s">
        <v>455</v>
      </c>
      <c r="N81" s="32" t="s">
        <v>532</v>
      </c>
      <c r="O81" s="34" t="s">
        <v>533</v>
      </c>
      <c r="P81" s="32">
        <v>288.0</v>
      </c>
      <c r="Q81" s="50">
        <v>41074.0</v>
      </c>
      <c r="R81" s="45">
        <v>43643.0</v>
      </c>
      <c r="S81" s="35">
        <f t="shared" si="1"/>
        <v>7.038356164</v>
      </c>
      <c r="T81" s="35">
        <f t="shared" si="2"/>
        <v>7</v>
      </c>
      <c r="U81" s="35">
        <f t="shared" si="8"/>
        <v>14.03835616</v>
      </c>
      <c r="V81" s="32">
        <v>5.0</v>
      </c>
      <c r="W81" s="32">
        <f t="shared" si="10"/>
        <v>15</v>
      </c>
      <c r="X81" s="32">
        <v>32.0</v>
      </c>
      <c r="Y81" s="51">
        <v>16.0</v>
      </c>
      <c r="Z81" s="51">
        <v>16.0</v>
      </c>
      <c r="AA81" s="46">
        <v>14.0</v>
      </c>
      <c r="AB81" s="46">
        <v>14.0</v>
      </c>
      <c r="AC81" s="32">
        <v>14.0</v>
      </c>
      <c r="AD81" s="32">
        <v>3.0</v>
      </c>
      <c r="AE81" s="32" t="s">
        <v>71</v>
      </c>
      <c r="AF81" s="32">
        <f t="shared" si="4"/>
        <v>0</v>
      </c>
      <c r="AG81" s="32">
        <f t="shared" si="5"/>
        <v>2</v>
      </c>
      <c r="AH81" s="39">
        <f t="shared" si="6"/>
        <v>2</v>
      </c>
      <c r="AI81" s="32" t="s">
        <v>466</v>
      </c>
      <c r="AJ81" s="32" t="s">
        <v>467</v>
      </c>
      <c r="AK81" s="32" t="s">
        <v>466</v>
      </c>
      <c r="AL81" s="32" t="s">
        <v>467</v>
      </c>
      <c r="AM81" s="47" t="s">
        <v>73</v>
      </c>
      <c r="AN81" s="55" t="s">
        <v>534</v>
      </c>
      <c r="AO81" s="49"/>
    </row>
    <row r="82">
      <c r="A82" s="32" t="s">
        <v>447</v>
      </c>
      <c r="B82" s="43" t="s">
        <v>448</v>
      </c>
      <c r="C82" s="43" t="s">
        <v>167</v>
      </c>
      <c r="D82" s="43" t="s">
        <v>496</v>
      </c>
      <c r="E82" s="32" t="s">
        <v>535</v>
      </c>
      <c r="F82" s="32" t="s">
        <v>61</v>
      </c>
      <c r="G82" s="32" t="s">
        <v>478</v>
      </c>
      <c r="H82" s="32" t="s">
        <v>63</v>
      </c>
      <c r="I82" s="32" t="s">
        <v>64</v>
      </c>
      <c r="J82" s="32" t="s">
        <v>536</v>
      </c>
      <c r="K82" s="33" t="s">
        <v>537</v>
      </c>
      <c r="L82" s="38" t="s">
        <v>67</v>
      </c>
      <c r="M82" s="32" t="s">
        <v>455</v>
      </c>
      <c r="N82" s="32" t="s">
        <v>538</v>
      </c>
      <c r="O82" s="34" t="s">
        <v>539</v>
      </c>
      <c r="P82" s="32">
        <v>449.0</v>
      </c>
      <c r="Q82" s="45">
        <v>43902.0</v>
      </c>
      <c r="R82" s="50">
        <v>45644.0</v>
      </c>
      <c r="S82" s="35">
        <f t="shared" si="1"/>
        <v>4.77260274</v>
      </c>
      <c r="T82" s="35">
        <f t="shared" si="2"/>
        <v>1.517808219</v>
      </c>
      <c r="U82" s="35">
        <f t="shared" si="8"/>
        <v>6.290410959</v>
      </c>
      <c r="V82" s="32">
        <v>8.0</v>
      </c>
      <c r="W82" s="32">
        <f t="shared" si="10"/>
        <v>24</v>
      </c>
      <c r="X82" s="32">
        <v>33.0</v>
      </c>
      <c r="Y82" s="51">
        <v>33.0</v>
      </c>
      <c r="Z82" s="51">
        <v>26.0</v>
      </c>
      <c r="AA82" s="51">
        <v>25.0</v>
      </c>
      <c r="AB82" s="51">
        <v>25.0</v>
      </c>
      <c r="AC82" s="32">
        <v>25.0</v>
      </c>
      <c r="AD82" s="32" t="s">
        <v>89</v>
      </c>
      <c r="AE82" s="32" t="s">
        <v>90</v>
      </c>
      <c r="AF82" s="32">
        <f t="shared" si="4"/>
        <v>7</v>
      </c>
      <c r="AG82" s="32">
        <f t="shared" si="5"/>
        <v>8</v>
      </c>
      <c r="AH82" s="39">
        <f t="shared" si="6"/>
        <v>8</v>
      </c>
      <c r="AI82" s="32" t="s">
        <v>466</v>
      </c>
      <c r="AJ82" s="32" t="s">
        <v>467</v>
      </c>
      <c r="AK82" s="32" t="s">
        <v>466</v>
      </c>
      <c r="AL82" s="32" t="s">
        <v>467</v>
      </c>
      <c r="AM82" s="47" t="s">
        <v>73</v>
      </c>
      <c r="AN82" s="48" t="s">
        <v>73</v>
      </c>
      <c r="AO82" s="49"/>
    </row>
    <row r="83">
      <c r="A83" s="32" t="s">
        <v>447</v>
      </c>
      <c r="B83" s="41" t="s">
        <v>91</v>
      </c>
      <c r="C83" s="43" t="s">
        <v>167</v>
      </c>
      <c r="D83" s="43" t="s">
        <v>496</v>
      </c>
      <c r="E83" s="32" t="s">
        <v>540</v>
      </c>
      <c r="F83" s="32" t="s">
        <v>61</v>
      </c>
      <c r="G83" s="32" t="s">
        <v>460</v>
      </c>
      <c r="H83" s="32" t="s">
        <v>228</v>
      </c>
      <c r="I83" s="32" t="s">
        <v>64</v>
      </c>
      <c r="J83" s="32" t="s">
        <v>541</v>
      </c>
      <c r="K83" s="33" t="s">
        <v>542</v>
      </c>
      <c r="L83" s="38" t="s">
        <v>67</v>
      </c>
      <c r="M83" s="32" t="s">
        <v>455</v>
      </c>
      <c r="N83" s="32" t="s">
        <v>543</v>
      </c>
      <c r="O83" s="34" t="s">
        <v>544</v>
      </c>
      <c r="P83" s="32">
        <v>420.0</v>
      </c>
      <c r="Q83" s="50">
        <v>43391.0</v>
      </c>
      <c r="R83" s="45">
        <v>45042.0</v>
      </c>
      <c r="S83" s="35">
        <f t="shared" si="1"/>
        <v>4.523287671</v>
      </c>
      <c r="T83" s="35">
        <f t="shared" si="2"/>
        <v>3.167123288</v>
      </c>
      <c r="U83" s="35">
        <f t="shared" si="8"/>
        <v>7.690410959</v>
      </c>
      <c r="V83" s="32">
        <v>8.0</v>
      </c>
      <c r="W83" s="32">
        <f t="shared" si="10"/>
        <v>24</v>
      </c>
      <c r="X83" s="56"/>
      <c r="Y83" s="51">
        <v>33.0</v>
      </c>
      <c r="Z83" s="46">
        <v>22.0</v>
      </c>
      <c r="AA83" s="46">
        <v>21.0</v>
      </c>
      <c r="AB83" s="51">
        <v>27.0</v>
      </c>
      <c r="AC83" s="32">
        <v>27.0</v>
      </c>
      <c r="AD83" s="32" t="s">
        <v>89</v>
      </c>
      <c r="AE83" s="32" t="s">
        <v>90</v>
      </c>
      <c r="AF83" s="32">
        <f t="shared" si="4"/>
        <v>11</v>
      </c>
      <c r="AG83" s="32">
        <f t="shared" si="5"/>
        <v>12</v>
      </c>
      <c r="AH83" s="39">
        <f t="shared" si="6"/>
        <v>6</v>
      </c>
      <c r="AI83" s="32" t="s">
        <v>466</v>
      </c>
      <c r="AJ83" s="32" t="s">
        <v>467</v>
      </c>
      <c r="AK83" s="32" t="s">
        <v>466</v>
      </c>
      <c r="AL83" s="32" t="s">
        <v>467</v>
      </c>
      <c r="AM83" s="47" t="s">
        <v>73</v>
      </c>
      <c r="AN83" s="57" t="s">
        <v>73</v>
      </c>
      <c r="AO83" s="58" t="s">
        <v>545</v>
      </c>
    </row>
    <row r="84">
      <c r="A84" s="32" t="s">
        <v>447</v>
      </c>
      <c r="B84" s="59"/>
      <c r="C84" s="59"/>
      <c r="D84" s="43" t="s">
        <v>496</v>
      </c>
      <c r="E84" s="32" t="s">
        <v>546</v>
      </c>
      <c r="F84" s="32" t="s">
        <v>81</v>
      </c>
      <c r="G84" s="32" t="s">
        <v>460</v>
      </c>
      <c r="H84" s="32" t="s">
        <v>547</v>
      </c>
      <c r="I84" s="32" t="s">
        <v>64</v>
      </c>
      <c r="J84" s="32" t="s">
        <v>548</v>
      </c>
      <c r="K84" s="33" t="s">
        <v>549</v>
      </c>
      <c r="L84" s="38" t="s">
        <v>67</v>
      </c>
      <c r="M84" s="32" t="s">
        <v>455</v>
      </c>
      <c r="N84" s="32" t="s">
        <v>550</v>
      </c>
      <c r="O84" s="34" t="s">
        <v>551</v>
      </c>
      <c r="P84" s="32">
        <v>324.0</v>
      </c>
      <c r="Q84" s="45">
        <v>41858.0</v>
      </c>
      <c r="R84" s="45">
        <v>43346.0</v>
      </c>
      <c r="S84" s="35">
        <f t="shared" si="1"/>
        <v>4.076712329</v>
      </c>
      <c r="T84" s="35">
        <f t="shared" si="2"/>
        <v>7.81369863</v>
      </c>
      <c r="U84" s="35">
        <f t="shared" si="8"/>
        <v>11.89041096</v>
      </c>
      <c r="V84" s="32">
        <v>6.0</v>
      </c>
      <c r="W84" s="32">
        <f t="shared" si="10"/>
        <v>18</v>
      </c>
      <c r="X84" s="32">
        <v>27.0</v>
      </c>
      <c r="Y84" s="46">
        <v>10.0</v>
      </c>
      <c r="Z84" s="46">
        <v>9.0</v>
      </c>
      <c r="AA84" s="46">
        <v>9.0</v>
      </c>
      <c r="AB84" s="46">
        <v>9.0</v>
      </c>
      <c r="AC84" s="32">
        <v>9.0</v>
      </c>
      <c r="AD84" s="32">
        <v>2.0</v>
      </c>
      <c r="AE84" s="32" t="s">
        <v>71</v>
      </c>
      <c r="AF84" s="32">
        <f t="shared" si="4"/>
        <v>1</v>
      </c>
      <c r="AG84" s="32">
        <f t="shared" si="5"/>
        <v>1</v>
      </c>
      <c r="AH84" s="39">
        <f t="shared" si="6"/>
        <v>1</v>
      </c>
      <c r="AI84" s="32" t="s">
        <v>466</v>
      </c>
      <c r="AJ84" s="32" t="s">
        <v>467</v>
      </c>
      <c r="AK84" s="32" t="s">
        <v>466</v>
      </c>
      <c r="AL84" s="32" t="s">
        <v>467</v>
      </c>
      <c r="AM84" s="60" t="s">
        <v>552</v>
      </c>
      <c r="AN84" s="57" t="s">
        <v>73</v>
      </c>
      <c r="AO84" s="49"/>
    </row>
    <row r="85">
      <c r="A85" s="32" t="s">
        <v>447</v>
      </c>
      <c r="B85" s="43" t="s">
        <v>448</v>
      </c>
      <c r="C85" s="43" t="s">
        <v>167</v>
      </c>
      <c r="D85" s="43" t="s">
        <v>496</v>
      </c>
      <c r="E85" s="32" t="s">
        <v>553</v>
      </c>
      <c r="F85" s="32" t="s">
        <v>81</v>
      </c>
      <c r="G85" s="32" t="s">
        <v>478</v>
      </c>
      <c r="H85" s="32" t="s">
        <v>63</v>
      </c>
      <c r="I85" s="32" t="s">
        <v>554</v>
      </c>
      <c r="J85" s="32" t="s">
        <v>555</v>
      </c>
      <c r="K85" s="33" t="s">
        <v>556</v>
      </c>
      <c r="L85" s="38" t="s">
        <v>96</v>
      </c>
      <c r="M85" s="32" t="s">
        <v>500</v>
      </c>
      <c r="N85" s="32" t="s">
        <v>557</v>
      </c>
      <c r="O85" s="34" t="s">
        <v>558</v>
      </c>
      <c r="P85" s="32">
        <v>453.0</v>
      </c>
      <c r="Q85" s="31">
        <v>43949.0</v>
      </c>
      <c r="R85" s="31">
        <v>45644.0</v>
      </c>
      <c r="S85" s="35">
        <f t="shared" si="1"/>
        <v>4.643835616</v>
      </c>
      <c r="T85" s="35">
        <f t="shared" si="2"/>
        <v>1.517808219</v>
      </c>
      <c r="U85" s="35">
        <f t="shared" si="8"/>
        <v>6.161643836</v>
      </c>
      <c r="V85" s="32">
        <v>2.0</v>
      </c>
      <c r="W85" s="32">
        <f t="shared" si="10"/>
        <v>6</v>
      </c>
      <c r="X85" s="32">
        <v>5.0</v>
      </c>
      <c r="Y85" s="46">
        <v>3.0</v>
      </c>
      <c r="Z85" s="46">
        <v>2.0</v>
      </c>
      <c r="AA85" s="46">
        <v>2.0</v>
      </c>
      <c r="AB85" s="46">
        <v>2.0</v>
      </c>
      <c r="AC85" s="32">
        <v>2.0</v>
      </c>
      <c r="AD85" s="32">
        <v>1.0</v>
      </c>
      <c r="AE85" s="32" t="s">
        <v>71</v>
      </c>
      <c r="AF85" s="32">
        <f t="shared" si="4"/>
        <v>1</v>
      </c>
      <c r="AG85" s="32">
        <f t="shared" si="5"/>
        <v>1</v>
      </c>
      <c r="AH85" s="39">
        <f t="shared" si="6"/>
        <v>1</v>
      </c>
      <c r="AI85" s="32" t="s">
        <v>466</v>
      </c>
      <c r="AJ85" s="32" t="s">
        <v>467</v>
      </c>
      <c r="AK85" s="32" t="s">
        <v>466</v>
      </c>
      <c r="AL85" s="32" t="s">
        <v>467</v>
      </c>
      <c r="AM85" s="47" t="s">
        <v>73</v>
      </c>
      <c r="AN85" s="48" t="s">
        <v>73</v>
      </c>
      <c r="AO85" s="49"/>
    </row>
    <row r="86">
      <c r="A86" s="32" t="s">
        <v>447</v>
      </c>
      <c r="B86" s="43" t="s">
        <v>448</v>
      </c>
      <c r="C86" s="43" t="s">
        <v>167</v>
      </c>
      <c r="D86" s="43" t="s">
        <v>496</v>
      </c>
      <c r="E86" s="32" t="s">
        <v>559</v>
      </c>
      <c r="F86" s="32" t="s">
        <v>81</v>
      </c>
      <c r="G86" s="32" t="s">
        <v>451</v>
      </c>
      <c r="H86" s="32" t="s">
        <v>142</v>
      </c>
      <c r="I86" s="32" t="s">
        <v>516</v>
      </c>
      <c r="J86" s="32" t="s">
        <v>560</v>
      </c>
      <c r="K86" s="33" t="s">
        <v>561</v>
      </c>
      <c r="L86" s="38" t="s">
        <v>96</v>
      </c>
      <c r="M86" s="32" t="s">
        <v>455</v>
      </c>
      <c r="N86" s="32" t="s">
        <v>562</v>
      </c>
      <c r="O86" s="34" t="s">
        <v>563</v>
      </c>
      <c r="P86" s="32">
        <v>474.0</v>
      </c>
      <c r="Q86" s="50">
        <v>44412.0</v>
      </c>
      <c r="R86" s="50">
        <v>45031.0</v>
      </c>
      <c r="S86" s="35">
        <f t="shared" si="1"/>
        <v>1.695890411</v>
      </c>
      <c r="T86" s="35">
        <f t="shared" si="2"/>
        <v>3.197260274</v>
      </c>
      <c r="U86" s="35">
        <f t="shared" si="8"/>
        <v>4.893150685</v>
      </c>
      <c r="V86" s="32">
        <v>2.0</v>
      </c>
      <c r="W86" s="32">
        <f t="shared" si="10"/>
        <v>6</v>
      </c>
      <c r="X86" s="32">
        <v>11.0</v>
      </c>
      <c r="Y86" s="51">
        <v>7.0</v>
      </c>
      <c r="Z86" s="46">
        <v>3.0</v>
      </c>
      <c r="AA86" s="46">
        <v>5.0</v>
      </c>
      <c r="AB86" s="46">
        <v>5.0</v>
      </c>
      <c r="AC86" s="32">
        <v>5.0</v>
      </c>
      <c r="AD86" s="32">
        <v>3.0</v>
      </c>
      <c r="AE86" s="32" t="s">
        <v>71</v>
      </c>
      <c r="AF86" s="32">
        <f t="shared" si="4"/>
        <v>4</v>
      </c>
      <c r="AG86" s="32">
        <f t="shared" si="5"/>
        <v>2</v>
      </c>
      <c r="AH86" s="39">
        <f t="shared" si="6"/>
        <v>2</v>
      </c>
      <c r="AI86" s="32" t="s">
        <v>466</v>
      </c>
      <c r="AJ86" s="32" t="s">
        <v>467</v>
      </c>
      <c r="AK86" s="32" t="s">
        <v>466</v>
      </c>
      <c r="AL86" s="32" t="s">
        <v>467</v>
      </c>
      <c r="AM86" s="47" t="s">
        <v>73</v>
      </c>
      <c r="AN86" s="48" t="s">
        <v>73</v>
      </c>
      <c r="AO86" s="49"/>
    </row>
    <row r="87">
      <c r="A87" s="32" t="s">
        <v>447</v>
      </c>
      <c r="B87" s="41" t="s">
        <v>91</v>
      </c>
      <c r="C87" s="43" t="s">
        <v>167</v>
      </c>
      <c r="D87" s="43" t="s">
        <v>564</v>
      </c>
      <c r="E87" s="32" t="s">
        <v>565</v>
      </c>
      <c r="F87" s="32" t="s">
        <v>61</v>
      </c>
      <c r="G87" s="32" t="s">
        <v>460</v>
      </c>
      <c r="H87" s="32" t="s">
        <v>414</v>
      </c>
      <c r="I87" s="32" t="s">
        <v>64</v>
      </c>
      <c r="J87" s="32" t="s">
        <v>566</v>
      </c>
      <c r="K87" s="33" t="s">
        <v>567</v>
      </c>
      <c r="L87" s="38" t="s">
        <v>67</v>
      </c>
      <c r="M87" s="32" t="s">
        <v>568</v>
      </c>
      <c r="N87" s="32" t="s">
        <v>294</v>
      </c>
      <c r="O87" s="34" t="s">
        <v>569</v>
      </c>
      <c r="P87" s="32">
        <v>463.0</v>
      </c>
      <c r="Q87" s="50">
        <v>44168.0</v>
      </c>
      <c r="R87" s="50">
        <v>45945.0</v>
      </c>
      <c r="S87" s="35">
        <f t="shared" si="1"/>
        <v>4.868493151</v>
      </c>
      <c r="T87" s="35">
        <f t="shared" si="2"/>
        <v>0.5232876712</v>
      </c>
      <c r="U87" s="35">
        <f t="shared" si="8"/>
        <v>5.391780822</v>
      </c>
      <c r="V87" s="32">
        <v>5.0</v>
      </c>
      <c r="W87" s="32">
        <f t="shared" si="10"/>
        <v>15</v>
      </c>
      <c r="X87" s="32">
        <v>2.0</v>
      </c>
      <c r="Y87" s="46">
        <v>2.0</v>
      </c>
      <c r="Z87" s="46">
        <v>1.0</v>
      </c>
      <c r="AA87" s="46">
        <v>1.0</v>
      </c>
      <c r="AB87" s="46">
        <v>1.0</v>
      </c>
      <c r="AC87" s="32">
        <v>1.0</v>
      </c>
      <c r="AD87" s="32">
        <v>1.0</v>
      </c>
      <c r="AE87" s="32" t="s">
        <v>71</v>
      </c>
      <c r="AF87" s="32">
        <f t="shared" si="4"/>
        <v>1</v>
      </c>
      <c r="AG87" s="32">
        <f t="shared" si="5"/>
        <v>1</v>
      </c>
      <c r="AH87" s="39">
        <f t="shared" si="6"/>
        <v>1</v>
      </c>
      <c r="AI87" s="32" t="s">
        <v>466</v>
      </c>
      <c r="AJ87" s="32" t="s">
        <v>467</v>
      </c>
      <c r="AK87" s="32" t="s">
        <v>466</v>
      </c>
      <c r="AL87" s="32" t="s">
        <v>467</v>
      </c>
      <c r="AM87" s="47" t="s">
        <v>73</v>
      </c>
      <c r="AN87" s="48" t="s">
        <v>73</v>
      </c>
      <c r="AO87" s="49"/>
    </row>
    <row r="88">
      <c r="A88" s="32" t="s">
        <v>447</v>
      </c>
      <c r="B88" s="43" t="s">
        <v>475</v>
      </c>
      <c r="C88" s="43" t="s">
        <v>476</v>
      </c>
      <c r="D88" s="43" t="s">
        <v>564</v>
      </c>
      <c r="E88" s="32" t="s">
        <v>570</v>
      </c>
      <c r="F88" s="32" t="s">
        <v>81</v>
      </c>
      <c r="G88" s="32" t="s">
        <v>478</v>
      </c>
      <c r="H88" s="32" t="s">
        <v>63</v>
      </c>
      <c r="I88" s="32" t="s">
        <v>143</v>
      </c>
      <c r="J88" s="32" t="s">
        <v>571</v>
      </c>
      <c r="K88" s="33" t="s">
        <v>572</v>
      </c>
      <c r="L88" s="38" t="s">
        <v>67</v>
      </c>
      <c r="M88" s="32" t="s">
        <v>455</v>
      </c>
      <c r="N88" s="32" t="s">
        <v>573</v>
      </c>
      <c r="O88" s="34" t="s">
        <v>574</v>
      </c>
      <c r="P88" s="32">
        <v>421.0</v>
      </c>
      <c r="Q88" s="50">
        <v>43398.0</v>
      </c>
      <c r="R88" s="45">
        <v>45077.0</v>
      </c>
      <c r="S88" s="35">
        <f t="shared" si="1"/>
        <v>4.6</v>
      </c>
      <c r="T88" s="35">
        <f t="shared" si="2"/>
        <v>2.901369863</v>
      </c>
      <c r="U88" s="35">
        <f t="shared" si="8"/>
        <v>7.501369863</v>
      </c>
      <c r="V88" s="32">
        <v>6.0</v>
      </c>
      <c r="W88" s="32">
        <f t="shared" si="10"/>
        <v>18</v>
      </c>
      <c r="X88" s="32">
        <v>44.0</v>
      </c>
      <c r="Y88" s="51">
        <v>19.0</v>
      </c>
      <c r="Z88" s="46">
        <v>2.0</v>
      </c>
      <c r="AA88" s="46">
        <v>2.0</v>
      </c>
      <c r="AB88" s="46">
        <v>2.0</v>
      </c>
      <c r="AC88" s="32">
        <v>2.0</v>
      </c>
      <c r="AD88" s="32">
        <v>1.0</v>
      </c>
      <c r="AE88" s="32" t="s">
        <v>71</v>
      </c>
      <c r="AF88" s="32">
        <f t="shared" si="4"/>
        <v>17</v>
      </c>
      <c r="AG88" s="32">
        <f t="shared" si="5"/>
        <v>17</v>
      </c>
      <c r="AH88" s="39">
        <f t="shared" si="6"/>
        <v>17</v>
      </c>
      <c r="AI88" s="32" t="s">
        <v>466</v>
      </c>
      <c r="AJ88" s="32" t="s">
        <v>467</v>
      </c>
      <c r="AK88" s="32" t="s">
        <v>466</v>
      </c>
      <c r="AL88" s="32" t="s">
        <v>467</v>
      </c>
      <c r="AM88" s="47" t="s">
        <v>73</v>
      </c>
      <c r="AN88" s="48" t="s">
        <v>73</v>
      </c>
      <c r="AO88" s="49"/>
    </row>
    <row r="89">
      <c r="A89" s="32" t="s">
        <v>447</v>
      </c>
      <c r="B89" s="43" t="s">
        <v>448</v>
      </c>
      <c r="C89" s="43" t="s">
        <v>167</v>
      </c>
      <c r="D89" s="43" t="s">
        <v>564</v>
      </c>
      <c r="E89" s="32" t="s">
        <v>575</v>
      </c>
      <c r="F89" s="32" t="s">
        <v>61</v>
      </c>
      <c r="G89" s="32" t="s">
        <v>460</v>
      </c>
      <c r="H89" s="32" t="s">
        <v>63</v>
      </c>
      <c r="I89" s="32" t="s">
        <v>64</v>
      </c>
      <c r="J89" s="32" t="s">
        <v>576</v>
      </c>
      <c r="K89" s="33" t="s">
        <v>577</v>
      </c>
      <c r="L89" s="38" t="s">
        <v>67</v>
      </c>
      <c r="M89" s="32" t="s">
        <v>455</v>
      </c>
      <c r="N89" s="32" t="s">
        <v>578</v>
      </c>
      <c r="O89" s="34" t="s">
        <v>579</v>
      </c>
      <c r="P89" s="32">
        <v>388.0</v>
      </c>
      <c r="Q89" s="31">
        <v>42635.0</v>
      </c>
      <c r="R89" s="31">
        <v>43643.0</v>
      </c>
      <c r="S89" s="35">
        <f t="shared" si="1"/>
        <v>2.761643836</v>
      </c>
      <c r="T89" s="35">
        <f t="shared" si="2"/>
        <v>6.830136986</v>
      </c>
      <c r="U89" s="35">
        <f t="shared" si="8"/>
        <v>9.591780822</v>
      </c>
      <c r="V89" s="32">
        <v>8.0</v>
      </c>
      <c r="W89" s="32">
        <f t="shared" si="10"/>
        <v>24</v>
      </c>
      <c r="X89" s="32">
        <v>101.0</v>
      </c>
      <c r="Y89" s="51">
        <v>49.0</v>
      </c>
      <c r="Z89" s="51">
        <v>43.0</v>
      </c>
      <c r="AA89" s="51">
        <v>28.0</v>
      </c>
      <c r="AB89" s="51">
        <v>28.0</v>
      </c>
      <c r="AC89" s="32">
        <v>28.0</v>
      </c>
      <c r="AD89" s="32" t="s">
        <v>89</v>
      </c>
      <c r="AE89" s="32" t="s">
        <v>90</v>
      </c>
      <c r="AF89" s="32">
        <f t="shared" si="4"/>
        <v>6</v>
      </c>
      <c r="AG89" s="32">
        <f t="shared" si="5"/>
        <v>21</v>
      </c>
      <c r="AH89" s="39">
        <f t="shared" si="6"/>
        <v>21</v>
      </c>
      <c r="AI89" s="32" t="s">
        <v>466</v>
      </c>
      <c r="AJ89" s="32" t="s">
        <v>467</v>
      </c>
      <c r="AK89" s="32" t="s">
        <v>466</v>
      </c>
      <c r="AL89" s="32" t="s">
        <v>467</v>
      </c>
      <c r="AM89" s="61" t="s">
        <v>580</v>
      </c>
      <c r="AN89" s="56"/>
      <c r="AO89" s="49"/>
    </row>
    <row r="90">
      <c r="A90" s="32" t="s">
        <v>447</v>
      </c>
      <c r="B90" s="43" t="s">
        <v>448</v>
      </c>
      <c r="C90" s="43" t="s">
        <v>167</v>
      </c>
      <c r="D90" s="43" t="s">
        <v>564</v>
      </c>
      <c r="E90" s="32" t="s">
        <v>581</v>
      </c>
      <c r="F90" s="32" t="s">
        <v>61</v>
      </c>
      <c r="G90" s="32" t="s">
        <v>478</v>
      </c>
      <c r="H90" s="32" t="s">
        <v>63</v>
      </c>
      <c r="I90" s="32" t="s">
        <v>64</v>
      </c>
      <c r="J90" s="32" t="s">
        <v>582</v>
      </c>
      <c r="K90" s="33" t="s">
        <v>583</v>
      </c>
      <c r="L90" s="38" t="s">
        <v>96</v>
      </c>
      <c r="M90" s="32" t="s">
        <v>481</v>
      </c>
      <c r="N90" s="32" t="s">
        <v>584</v>
      </c>
      <c r="O90" s="34" t="s">
        <v>585</v>
      </c>
      <c r="P90" s="32">
        <v>422.0</v>
      </c>
      <c r="Q90" s="50">
        <v>43405.0</v>
      </c>
      <c r="R90" s="50">
        <v>45595.0</v>
      </c>
      <c r="S90" s="35">
        <f t="shared" si="1"/>
        <v>6</v>
      </c>
      <c r="T90" s="35">
        <f t="shared" si="2"/>
        <v>1.482191781</v>
      </c>
      <c r="U90" s="35">
        <f t="shared" si="8"/>
        <v>7.482191781</v>
      </c>
      <c r="V90" s="32">
        <v>8.0</v>
      </c>
      <c r="W90" s="32">
        <f t="shared" si="10"/>
        <v>24</v>
      </c>
      <c r="X90" s="32">
        <v>30.0</v>
      </c>
      <c r="Y90" s="46">
        <v>11.0</v>
      </c>
      <c r="Z90" s="46">
        <v>7.0</v>
      </c>
      <c r="AA90" s="46">
        <v>7.0</v>
      </c>
      <c r="AB90" s="46">
        <v>7.0</v>
      </c>
      <c r="AC90" s="32">
        <v>7.0</v>
      </c>
      <c r="AD90" s="32">
        <v>1.0</v>
      </c>
      <c r="AE90" s="32" t="s">
        <v>71</v>
      </c>
      <c r="AF90" s="32">
        <f t="shared" si="4"/>
        <v>4</v>
      </c>
      <c r="AG90" s="32">
        <f t="shared" si="5"/>
        <v>4</v>
      </c>
      <c r="AH90" s="39">
        <f t="shared" si="6"/>
        <v>4</v>
      </c>
      <c r="AI90" s="32" t="s">
        <v>586</v>
      </c>
      <c r="AJ90" s="32" t="s">
        <v>587</v>
      </c>
      <c r="AK90" s="32" t="s">
        <v>586</v>
      </c>
      <c r="AL90" s="32" t="s">
        <v>587</v>
      </c>
      <c r="AM90" s="47" t="s">
        <v>73</v>
      </c>
      <c r="AN90" s="48" t="s">
        <v>73</v>
      </c>
      <c r="AO90" s="49"/>
    </row>
    <row r="91">
      <c r="A91" s="32" t="s">
        <v>447</v>
      </c>
      <c r="B91" s="43" t="s">
        <v>448</v>
      </c>
      <c r="C91" s="43" t="s">
        <v>167</v>
      </c>
      <c r="D91" s="43" t="s">
        <v>564</v>
      </c>
      <c r="E91" s="32" t="s">
        <v>588</v>
      </c>
      <c r="F91" s="32" t="s">
        <v>61</v>
      </c>
      <c r="G91" s="32" t="s">
        <v>478</v>
      </c>
      <c r="H91" s="32" t="s">
        <v>63</v>
      </c>
      <c r="I91" s="32" t="s">
        <v>64</v>
      </c>
      <c r="J91" s="32" t="s">
        <v>589</v>
      </c>
      <c r="K91" s="33" t="s">
        <v>590</v>
      </c>
      <c r="L91" s="38" t="s">
        <v>96</v>
      </c>
      <c r="M91" s="32" t="s">
        <v>500</v>
      </c>
      <c r="N91" s="32" t="s">
        <v>591</v>
      </c>
      <c r="O91" s="34" t="s">
        <v>592</v>
      </c>
      <c r="P91" s="32">
        <v>422.0</v>
      </c>
      <c r="Q91" s="50">
        <v>43405.0</v>
      </c>
      <c r="R91" s="50">
        <v>45595.0</v>
      </c>
      <c r="S91" s="35">
        <f t="shared" si="1"/>
        <v>6</v>
      </c>
      <c r="T91" s="35">
        <f t="shared" si="2"/>
        <v>1.482191781</v>
      </c>
      <c r="U91" s="35">
        <f t="shared" si="8"/>
        <v>7.482191781</v>
      </c>
      <c r="V91" s="32">
        <v>8.0</v>
      </c>
      <c r="W91" s="32">
        <f t="shared" si="10"/>
        <v>24</v>
      </c>
      <c r="X91" s="32">
        <v>9.0</v>
      </c>
      <c r="Y91" s="46">
        <v>8.0</v>
      </c>
      <c r="Z91" s="46">
        <v>8.0</v>
      </c>
      <c r="AA91" s="46">
        <v>14.0</v>
      </c>
      <c r="AB91" s="46">
        <v>19.0</v>
      </c>
      <c r="AC91" s="32">
        <v>19.0</v>
      </c>
      <c r="AD91" s="32">
        <v>3.0</v>
      </c>
      <c r="AE91" s="32" t="s">
        <v>71</v>
      </c>
      <c r="AF91" s="32">
        <f t="shared" si="4"/>
        <v>0</v>
      </c>
      <c r="AG91" s="32">
        <f t="shared" si="5"/>
        <v>-6</v>
      </c>
      <c r="AH91" s="39">
        <f t="shared" si="6"/>
        <v>-11</v>
      </c>
      <c r="AI91" s="32" t="s">
        <v>586</v>
      </c>
      <c r="AJ91" s="32" t="s">
        <v>587</v>
      </c>
      <c r="AK91" s="32" t="s">
        <v>586</v>
      </c>
      <c r="AL91" s="32" t="s">
        <v>587</v>
      </c>
      <c r="AM91" s="47" t="s">
        <v>73</v>
      </c>
      <c r="AN91" s="48" t="s">
        <v>73</v>
      </c>
      <c r="AO91" s="49"/>
    </row>
    <row r="92">
      <c r="A92" s="32" t="s">
        <v>447</v>
      </c>
      <c r="B92" s="43" t="s">
        <v>448</v>
      </c>
      <c r="C92" s="43" t="s">
        <v>167</v>
      </c>
      <c r="D92" s="43" t="s">
        <v>564</v>
      </c>
      <c r="E92" s="32" t="s">
        <v>593</v>
      </c>
      <c r="F92" s="32" t="s">
        <v>61</v>
      </c>
      <c r="G92" s="32" t="s">
        <v>460</v>
      </c>
      <c r="H92" s="32" t="s">
        <v>228</v>
      </c>
      <c r="I92" s="32" t="s">
        <v>64</v>
      </c>
      <c r="J92" s="32" t="s">
        <v>594</v>
      </c>
      <c r="K92" s="33" t="s">
        <v>595</v>
      </c>
      <c r="L92" s="38" t="s">
        <v>96</v>
      </c>
      <c r="M92" s="32" t="s">
        <v>455</v>
      </c>
      <c r="N92" s="32" t="s">
        <v>596</v>
      </c>
      <c r="O92" s="34" t="s">
        <v>597</v>
      </c>
      <c r="P92" s="32">
        <v>435.0</v>
      </c>
      <c r="Q92" s="45">
        <v>43622.0</v>
      </c>
      <c r="R92" s="45">
        <v>45042.0</v>
      </c>
      <c r="S92" s="35">
        <f t="shared" si="1"/>
        <v>3.890410959</v>
      </c>
      <c r="T92" s="35">
        <f t="shared" si="2"/>
        <v>2.997260274</v>
      </c>
      <c r="U92" s="35">
        <f t="shared" si="8"/>
        <v>6.887671233</v>
      </c>
      <c r="V92" s="32">
        <v>8.0</v>
      </c>
      <c r="W92" s="32">
        <f t="shared" si="10"/>
        <v>24</v>
      </c>
      <c r="X92" s="32">
        <v>31.0</v>
      </c>
      <c r="Y92" s="46">
        <v>23.0</v>
      </c>
      <c r="Z92" s="46">
        <v>15.0</v>
      </c>
      <c r="AA92" s="46">
        <v>16.0</v>
      </c>
      <c r="AB92" s="46">
        <v>16.0</v>
      </c>
      <c r="AC92" s="32">
        <v>16.0</v>
      </c>
      <c r="AD92" s="32">
        <v>2.0</v>
      </c>
      <c r="AE92" s="32" t="s">
        <v>71</v>
      </c>
      <c r="AF92" s="32">
        <f t="shared" si="4"/>
        <v>8</v>
      </c>
      <c r="AG92" s="32">
        <f t="shared" si="5"/>
        <v>7</v>
      </c>
      <c r="AH92" s="39">
        <f t="shared" si="6"/>
        <v>7</v>
      </c>
      <c r="AI92" s="32" t="s">
        <v>466</v>
      </c>
      <c r="AJ92" s="32" t="s">
        <v>467</v>
      </c>
      <c r="AK92" s="32" t="s">
        <v>466</v>
      </c>
      <c r="AL92" s="32" t="s">
        <v>467</v>
      </c>
      <c r="AM92" s="47" t="s">
        <v>73</v>
      </c>
      <c r="AN92" s="48" t="s">
        <v>73</v>
      </c>
      <c r="AO92" s="49"/>
    </row>
    <row r="93">
      <c r="A93" s="32" t="s">
        <v>447</v>
      </c>
      <c r="B93" s="43" t="s">
        <v>448</v>
      </c>
      <c r="C93" s="43" t="s">
        <v>167</v>
      </c>
      <c r="D93" s="43" t="s">
        <v>564</v>
      </c>
      <c r="E93" s="32" t="s">
        <v>598</v>
      </c>
      <c r="F93" s="32" t="s">
        <v>61</v>
      </c>
      <c r="G93" s="32" t="s">
        <v>460</v>
      </c>
      <c r="H93" s="32" t="s">
        <v>63</v>
      </c>
      <c r="I93" s="32" t="s">
        <v>64</v>
      </c>
      <c r="J93" s="32" t="s">
        <v>599</v>
      </c>
      <c r="K93" s="33" t="s">
        <v>600</v>
      </c>
      <c r="L93" s="38" t="s">
        <v>67</v>
      </c>
      <c r="M93" s="32" t="s">
        <v>455</v>
      </c>
      <c r="N93" s="32" t="s">
        <v>601</v>
      </c>
      <c r="O93" s="34" t="s">
        <v>602</v>
      </c>
      <c r="P93" s="32">
        <v>417.0</v>
      </c>
      <c r="Q93" s="45">
        <v>43286.0</v>
      </c>
      <c r="R93" s="45">
        <v>45483.0</v>
      </c>
      <c r="S93" s="35">
        <f t="shared" si="1"/>
        <v>6.019178082</v>
      </c>
      <c r="T93" s="35">
        <f t="shared" si="2"/>
        <v>1.789041096</v>
      </c>
      <c r="U93" s="35">
        <f t="shared" si="8"/>
        <v>7.808219178</v>
      </c>
      <c r="V93" s="32">
        <v>8.0</v>
      </c>
      <c r="W93" s="32">
        <f t="shared" si="10"/>
        <v>24</v>
      </c>
      <c r="X93" s="32">
        <v>81.0</v>
      </c>
      <c r="Y93" s="46">
        <v>16.0</v>
      </c>
      <c r="Z93" s="46">
        <v>16.0</v>
      </c>
      <c r="AA93" s="46">
        <v>17.0</v>
      </c>
      <c r="AB93" s="46">
        <v>17.0</v>
      </c>
      <c r="AC93" s="32">
        <v>17.0</v>
      </c>
      <c r="AD93" s="32">
        <v>3.0</v>
      </c>
      <c r="AE93" s="32" t="s">
        <v>71</v>
      </c>
      <c r="AF93" s="32">
        <f t="shared" si="4"/>
        <v>0</v>
      </c>
      <c r="AG93" s="32">
        <f t="shared" si="5"/>
        <v>-1</v>
      </c>
      <c r="AH93" s="39">
        <f t="shared" si="6"/>
        <v>-1</v>
      </c>
      <c r="AI93" s="32" t="s">
        <v>466</v>
      </c>
      <c r="AJ93" s="32" t="s">
        <v>467</v>
      </c>
      <c r="AK93" s="32" t="s">
        <v>466</v>
      </c>
      <c r="AL93" s="32" t="s">
        <v>467</v>
      </c>
      <c r="AM93" s="47" t="s">
        <v>73</v>
      </c>
      <c r="AN93" s="48" t="s">
        <v>73</v>
      </c>
      <c r="AO93" s="49"/>
    </row>
    <row r="94">
      <c r="A94" s="32" t="s">
        <v>447</v>
      </c>
      <c r="B94" s="41" t="s">
        <v>91</v>
      </c>
      <c r="C94" s="43" t="s">
        <v>167</v>
      </c>
      <c r="D94" s="43" t="s">
        <v>564</v>
      </c>
      <c r="E94" s="32" t="s">
        <v>603</v>
      </c>
      <c r="F94" s="32" t="s">
        <v>61</v>
      </c>
      <c r="G94" s="32" t="s">
        <v>451</v>
      </c>
      <c r="H94" s="32" t="s">
        <v>228</v>
      </c>
      <c r="I94" s="32" t="s">
        <v>64</v>
      </c>
      <c r="J94" s="32" t="s">
        <v>604</v>
      </c>
      <c r="K94" s="33" t="s">
        <v>605</v>
      </c>
      <c r="L94" s="38" t="s">
        <v>67</v>
      </c>
      <c r="M94" s="32" t="s">
        <v>455</v>
      </c>
      <c r="N94" s="32" t="s">
        <v>606</v>
      </c>
      <c r="O94" s="34" t="s">
        <v>607</v>
      </c>
      <c r="P94" s="32">
        <v>405.0</v>
      </c>
      <c r="Q94" s="50">
        <v>43059.0</v>
      </c>
      <c r="R94" s="45">
        <v>43895.0</v>
      </c>
      <c r="S94" s="35">
        <f t="shared" si="1"/>
        <v>2.290410959</v>
      </c>
      <c r="T94" s="35">
        <f t="shared" si="2"/>
        <v>6.139726027</v>
      </c>
      <c r="U94" s="35">
        <f t="shared" si="8"/>
        <v>8.430136986</v>
      </c>
      <c r="V94" s="32">
        <v>7.0</v>
      </c>
      <c r="W94" s="32">
        <f t="shared" si="10"/>
        <v>21</v>
      </c>
      <c r="X94" s="32">
        <v>30.0</v>
      </c>
      <c r="Y94" s="51">
        <v>27.0</v>
      </c>
      <c r="Z94" s="51">
        <v>25.0</v>
      </c>
      <c r="AA94" s="51">
        <v>22.0</v>
      </c>
      <c r="AB94" s="51">
        <v>22.0</v>
      </c>
      <c r="AC94" s="32">
        <v>22.0</v>
      </c>
      <c r="AD94" s="32" t="s">
        <v>89</v>
      </c>
      <c r="AE94" s="32" t="s">
        <v>90</v>
      </c>
      <c r="AF94" s="32">
        <f t="shared" si="4"/>
        <v>2</v>
      </c>
      <c r="AG94" s="32">
        <f t="shared" si="5"/>
        <v>5</v>
      </c>
      <c r="AH94" s="39">
        <f t="shared" si="6"/>
        <v>5</v>
      </c>
      <c r="AI94" s="32" t="s">
        <v>466</v>
      </c>
      <c r="AJ94" s="32" t="s">
        <v>467</v>
      </c>
      <c r="AK94" s="32" t="s">
        <v>466</v>
      </c>
      <c r="AL94" s="32" t="s">
        <v>467</v>
      </c>
      <c r="AM94" s="53" t="s">
        <v>608</v>
      </c>
      <c r="AN94" s="56"/>
      <c r="AO94" s="49"/>
    </row>
    <row r="95">
      <c r="A95" s="32" t="s">
        <v>447</v>
      </c>
      <c r="B95" s="43" t="s">
        <v>448</v>
      </c>
      <c r="C95" s="43" t="s">
        <v>167</v>
      </c>
      <c r="D95" s="43" t="s">
        <v>564</v>
      </c>
      <c r="E95" s="32" t="s">
        <v>609</v>
      </c>
      <c r="F95" s="32" t="s">
        <v>81</v>
      </c>
      <c r="G95" s="32" t="s">
        <v>451</v>
      </c>
      <c r="H95" s="32" t="s">
        <v>324</v>
      </c>
      <c r="I95" s="32" t="s">
        <v>490</v>
      </c>
      <c r="J95" s="32" t="s">
        <v>610</v>
      </c>
      <c r="K95" s="33" t="s">
        <v>611</v>
      </c>
      <c r="L95" s="38" t="s">
        <v>96</v>
      </c>
      <c r="M95" s="32" t="s">
        <v>455</v>
      </c>
      <c r="N95" s="32" t="s">
        <v>612</v>
      </c>
      <c r="O95" s="34" t="s">
        <v>613</v>
      </c>
      <c r="P95" s="32">
        <v>441.0</v>
      </c>
      <c r="Q95" s="45">
        <v>43863.0</v>
      </c>
      <c r="R95" s="45">
        <v>45399.0</v>
      </c>
      <c r="S95" s="35">
        <f t="shared" si="1"/>
        <v>4.208219178</v>
      </c>
      <c r="T95" s="35">
        <f t="shared" si="2"/>
        <v>2.019178082</v>
      </c>
      <c r="U95" s="35">
        <f t="shared" si="8"/>
        <v>6.22739726</v>
      </c>
      <c r="V95" s="32">
        <v>3.0</v>
      </c>
      <c r="W95" s="32">
        <f t="shared" si="10"/>
        <v>9</v>
      </c>
      <c r="X95" s="32">
        <v>4.0</v>
      </c>
      <c r="Y95" s="46">
        <v>3.0</v>
      </c>
      <c r="Z95" s="46">
        <v>3.0</v>
      </c>
      <c r="AA95" s="46">
        <v>6.0</v>
      </c>
      <c r="AB95" s="46">
        <v>6.0</v>
      </c>
      <c r="AC95" s="32">
        <v>6.0</v>
      </c>
      <c r="AD95" s="32">
        <v>2.0</v>
      </c>
      <c r="AE95" s="32" t="s">
        <v>71</v>
      </c>
      <c r="AF95" s="32">
        <f t="shared" si="4"/>
        <v>0</v>
      </c>
      <c r="AG95" s="32">
        <f t="shared" si="5"/>
        <v>-3</v>
      </c>
      <c r="AH95" s="39">
        <f t="shared" si="6"/>
        <v>-3</v>
      </c>
      <c r="AI95" s="32" t="s">
        <v>72</v>
      </c>
      <c r="AJ95" s="32">
        <v>0.0</v>
      </c>
      <c r="AK95" s="32" t="s">
        <v>614</v>
      </c>
      <c r="AL95" s="32">
        <v>13.0</v>
      </c>
      <c r="AM95" s="47" t="s">
        <v>73</v>
      </c>
      <c r="AN95" s="48" t="s">
        <v>73</v>
      </c>
      <c r="AO95" s="49"/>
    </row>
    <row r="96">
      <c r="A96" s="32" t="s">
        <v>447</v>
      </c>
      <c r="B96" s="43" t="s">
        <v>448</v>
      </c>
      <c r="C96" s="43" t="s">
        <v>167</v>
      </c>
      <c r="D96" s="43" t="s">
        <v>564</v>
      </c>
      <c r="E96" s="32" t="s">
        <v>615</v>
      </c>
      <c r="F96" s="32" t="s">
        <v>61</v>
      </c>
      <c r="G96" s="32" t="s">
        <v>460</v>
      </c>
      <c r="H96" s="32" t="s">
        <v>228</v>
      </c>
      <c r="I96" s="32" t="s">
        <v>64</v>
      </c>
      <c r="J96" s="32" t="s">
        <v>616</v>
      </c>
      <c r="K96" s="33" t="s">
        <v>617</v>
      </c>
      <c r="L96" s="38" t="s">
        <v>96</v>
      </c>
      <c r="M96" s="32" t="s">
        <v>455</v>
      </c>
      <c r="N96" s="32" t="s">
        <v>618</v>
      </c>
      <c r="O96" s="34" t="s">
        <v>619</v>
      </c>
      <c r="P96" s="32">
        <v>420.0</v>
      </c>
      <c r="Q96" s="50">
        <v>43391.0</v>
      </c>
      <c r="R96" s="45">
        <v>45042.0</v>
      </c>
      <c r="S96" s="35">
        <f t="shared" si="1"/>
        <v>4.523287671</v>
      </c>
      <c r="T96" s="35">
        <f t="shared" si="2"/>
        <v>2.997260274</v>
      </c>
      <c r="U96" s="35">
        <f t="shared" si="8"/>
        <v>7.520547945</v>
      </c>
      <c r="V96" s="32">
        <v>8.0</v>
      </c>
      <c r="W96" s="32">
        <f t="shared" si="10"/>
        <v>24</v>
      </c>
      <c r="X96" s="32">
        <v>90.0</v>
      </c>
      <c r="Y96" s="51">
        <v>32.0</v>
      </c>
      <c r="Z96" s="51">
        <v>27.0</v>
      </c>
      <c r="AA96" s="51">
        <v>25.0</v>
      </c>
      <c r="AB96" s="51">
        <v>25.0</v>
      </c>
      <c r="AC96" s="32">
        <v>21.0</v>
      </c>
      <c r="AD96" s="32">
        <v>3.0</v>
      </c>
      <c r="AE96" s="32" t="s">
        <v>71</v>
      </c>
      <c r="AF96" s="32">
        <f t="shared" si="4"/>
        <v>5</v>
      </c>
      <c r="AG96" s="32">
        <f t="shared" si="5"/>
        <v>7</v>
      </c>
      <c r="AH96" s="39">
        <f t="shared" si="6"/>
        <v>11</v>
      </c>
      <c r="AI96" s="32" t="s">
        <v>466</v>
      </c>
      <c r="AJ96" s="32" t="s">
        <v>467</v>
      </c>
      <c r="AK96" s="32" t="s">
        <v>466</v>
      </c>
      <c r="AL96" s="32" t="s">
        <v>467</v>
      </c>
      <c r="AM96" s="47" t="s">
        <v>73</v>
      </c>
      <c r="AN96" s="48" t="s">
        <v>73</v>
      </c>
      <c r="AO96" s="49"/>
    </row>
    <row r="97">
      <c r="A97" s="32" t="s">
        <v>447</v>
      </c>
      <c r="B97" s="43" t="s">
        <v>448</v>
      </c>
      <c r="C97" s="43" t="s">
        <v>167</v>
      </c>
      <c r="D97" s="43" t="s">
        <v>564</v>
      </c>
      <c r="E97" s="32" t="s">
        <v>620</v>
      </c>
      <c r="F97" s="32" t="s">
        <v>61</v>
      </c>
      <c r="G97" s="32" t="s">
        <v>460</v>
      </c>
      <c r="H97" s="32" t="s">
        <v>228</v>
      </c>
      <c r="I97" s="32" t="s">
        <v>64</v>
      </c>
      <c r="J97" s="32" t="s">
        <v>621</v>
      </c>
      <c r="K97" s="33" t="s">
        <v>622</v>
      </c>
      <c r="L97" s="38" t="s">
        <v>96</v>
      </c>
      <c r="M97" s="32" t="s">
        <v>455</v>
      </c>
      <c r="N97" s="32" t="s">
        <v>623</v>
      </c>
      <c r="O97" s="34" t="s">
        <v>624</v>
      </c>
      <c r="P97" s="32">
        <v>423.0</v>
      </c>
      <c r="Q97" s="45">
        <v>43622.0</v>
      </c>
      <c r="R97" s="45">
        <v>44728.0</v>
      </c>
      <c r="S97" s="35">
        <f t="shared" si="1"/>
        <v>3.030136986</v>
      </c>
      <c r="T97" s="35">
        <f t="shared" si="2"/>
        <v>3.857534247</v>
      </c>
      <c r="U97" s="35">
        <f t="shared" si="8"/>
        <v>6.887671233</v>
      </c>
      <c r="V97" s="32">
        <v>4.0</v>
      </c>
      <c r="W97" s="32">
        <f t="shared" si="10"/>
        <v>12</v>
      </c>
      <c r="X97" s="32">
        <v>4.0</v>
      </c>
      <c r="Y97" s="51">
        <v>14.0</v>
      </c>
      <c r="Z97" s="46">
        <v>11.0</v>
      </c>
      <c r="AA97" s="46">
        <v>10.0</v>
      </c>
      <c r="AB97" s="46">
        <v>10.0</v>
      </c>
      <c r="AC97" s="32">
        <v>10.0</v>
      </c>
      <c r="AD97" s="32">
        <v>3.0</v>
      </c>
      <c r="AE97" s="32" t="s">
        <v>71</v>
      </c>
      <c r="AF97" s="32">
        <f t="shared" si="4"/>
        <v>3</v>
      </c>
      <c r="AG97" s="32">
        <f t="shared" si="5"/>
        <v>4</v>
      </c>
      <c r="AH97" s="39">
        <f t="shared" si="6"/>
        <v>4</v>
      </c>
      <c r="AI97" s="32" t="s">
        <v>72</v>
      </c>
      <c r="AJ97" s="32">
        <v>0.0</v>
      </c>
      <c r="AK97" s="32" t="s">
        <v>625</v>
      </c>
      <c r="AL97" s="32">
        <v>3.0</v>
      </c>
      <c r="AM97" s="47" t="s">
        <v>73</v>
      </c>
      <c r="AN97" s="48" t="s">
        <v>73</v>
      </c>
      <c r="AO97" s="49"/>
    </row>
    <row r="98">
      <c r="A98" s="32" t="s">
        <v>447</v>
      </c>
      <c r="B98" s="43" t="s">
        <v>475</v>
      </c>
      <c r="C98" s="43" t="s">
        <v>476</v>
      </c>
      <c r="D98" s="43" t="s">
        <v>626</v>
      </c>
      <c r="E98" s="32" t="s">
        <v>627</v>
      </c>
      <c r="F98" s="32" t="s">
        <v>61</v>
      </c>
      <c r="G98" s="32" t="s">
        <v>478</v>
      </c>
      <c r="H98" s="32" t="s">
        <v>63</v>
      </c>
      <c r="I98" s="32" t="s">
        <v>64</v>
      </c>
      <c r="J98" s="32" t="s">
        <v>628</v>
      </c>
      <c r="K98" s="33" t="s">
        <v>629</v>
      </c>
      <c r="L98" s="38" t="s">
        <v>67</v>
      </c>
      <c r="M98" s="32" t="s">
        <v>455</v>
      </c>
      <c r="N98" s="32" t="s">
        <v>630</v>
      </c>
      <c r="O98" s="34" t="s">
        <v>631</v>
      </c>
      <c r="P98" s="32">
        <v>317.0</v>
      </c>
      <c r="Q98" s="31">
        <v>41802.0</v>
      </c>
      <c r="R98" s="31">
        <v>44371.0</v>
      </c>
      <c r="S98" s="35">
        <f t="shared" si="1"/>
        <v>7.038356164</v>
      </c>
      <c r="T98" s="35">
        <f t="shared" si="2"/>
        <v>4.904109589</v>
      </c>
      <c r="U98" s="35">
        <f t="shared" si="8"/>
        <v>11.94246575</v>
      </c>
      <c r="V98" s="32">
        <v>8.0</v>
      </c>
      <c r="W98" s="32">
        <f t="shared" si="10"/>
        <v>24</v>
      </c>
      <c r="X98" s="32">
        <v>51.0</v>
      </c>
      <c r="Y98" s="51">
        <v>34.0</v>
      </c>
      <c r="Z98" s="51">
        <v>35.0</v>
      </c>
      <c r="AA98" s="51">
        <v>26.0</v>
      </c>
      <c r="AB98" s="51">
        <v>26.0</v>
      </c>
      <c r="AC98" s="32">
        <v>26.0</v>
      </c>
      <c r="AD98" s="32" t="s">
        <v>89</v>
      </c>
      <c r="AE98" s="32" t="s">
        <v>90</v>
      </c>
      <c r="AF98" s="32">
        <f t="shared" si="4"/>
        <v>-1</v>
      </c>
      <c r="AG98" s="32">
        <f t="shared" si="5"/>
        <v>8</v>
      </c>
      <c r="AH98" s="39">
        <f t="shared" si="6"/>
        <v>8</v>
      </c>
      <c r="AI98" s="32" t="s">
        <v>586</v>
      </c>
      <c r="AJ98" s="32" t="s">
        <v>467</v>
      </c>
      <c r="AK98" s="32" t="s">
        <v>586</v>
      </c>
      <c r="AL98" s="32" t="s">
        <v>467</v>
      </c>
      <c r="AM98" s="47" t="s">
        <v>73</v>
      </c>
      <c r="AN98" s="48" t="s">
        <v>73</v>
      </c>
      <c r="AO98" s="49"/>
    </row>
    <row r="99">
      <c r="A99" s="32" t="s">
        <v>447</v>
      </c>
      <c r="B99" s="43" t="s">
        <v>448</v>
      </c>
      <c r="C99" s="43" t="s">
        <v>167</v>
      </c>
      <c r="D99" s="43" t="s">
        <v>626</v>
      </c>
      <c r="E99" s="32" t="s">
        <v>632</v>
      </c>
      <c r="F99" s="32" t="s">
        <v>81</v>
      </c>
      <c r="G99" s="32" t="s">
        <v>633</v>
      </c>
      <c r="H99" s="32" t="s">
        <v>63</v>
      </c>
      <c r="I99" s="32" t="s">
        <v>634</v>
      </c>
      <c r="J99" s="32" t="s">
        <v>635</v>
      </c>
      <c r="K99" s="33" t="s">
        <v>636</v>
      </c>
      <c r="L99" s="38" t="s">
        <v>96</v>
      </c>
      <c r="M99" s="32" t="s">
        <v>481</v>
      </c>
      <c r="N99" s="32" t="s">
        <v>637</v>
      </c>
      <c r="O99" s="34" t="s">
        <v>638</v>
      </c>
      <c r="P99" s="32">
        <v>452.0</v>
      </c>
      <c r="Q99" s="31">
        <v>43949.0</v>
      </c>
      <c r="R99" s="31">
        <v>45539.0</v>
      </c>
      <c r="S99" s="35">
        <f t="shared" si="1"/>
        <v>4.356164384</v>
      </c>
      <c r="T99" s="35">
        <f t="shared" si="2"/>
        <v>1.704109589</v>
      </c>
      <c r="U99" s="35">
        <f t="shared" si="8"/>
        <v>6.060273973</v>
      </c>
      <c r="V99" s="32">
        <v>2.0</v>
      </c>
      <c r="W99" s="32">
        <f t="shared" si="10"/>
        <v>6</v>
      </c>
      <c r="X99" s="32">
        <v>4.0</v>
      </c>
      <c r="Y99" s="46">
        <v>2.0</v>
      </c>
      <c r="Z99" s="46">
        <v>3.0</v>
      </c>
      <c r="AA99" s="46">
        <v>3.0</v>
      </c>
      <c r="AB99" s="46">
        <v>3.0</v>
      </c>
      <c r="AC99" s="32">
        <v>3.0</v>
      </c>
      <c r="AD99" s="32">
        <v>2.0</v>
      </c>
      <c r="AE99" s="32" t="s">
        <v>71</v>
      </c>
      <c r="AF99" s="32">
        <f t="shared" si="4"/>
        <v>-1</v>
      </c>
      <c r="AG99" s="32">
        <f t="shared" si="5"/>
        <v>-1</v>
      </c>
      <c r="AH99" s="39">
        <f t="shared" si="6"/>
        <v>-1</v>
      </c>
      <c r="AI99" s="32" t="s">
        <v>466</v>
      </c>
      <c r="AJ99" s="32" t="s">
        <v>467</v>
      </c>
      <c r="AK99" s="32" t="s">
        <v>466</v>
      </c>
      <c r="AL99" s="32" t="s">
        <v>467</v>
      </c>
      <c r="AM99" s="47" t="s">
        <v>73</v>
      </c>
      <c r="AN99" s="48" t="s">
        <v>73</v>
      </c>
      <c r="AO99" s="49"/>
    </row>
    <row r="100">
      <c r="A100" s="32" t="s">
        <v>447</v>
      </c>
      <c r="B100" s="43" t="s">
        <v>448</v>
      </c>
      <c r="C100" s="43" t="s">
        <v>167</v>
      </c>
      <c r="D100" s="43" t="s">
        <v>626</v>
      </c>
      <c r="E100" s="32" t="s">
        <v>639</v>
      </c>
      <c r="F100" s="32" t="s">
        <v>61</v>
      </c>
      <c r="G100" s="32" t="s">
        <v>460</v>
      </c>
      <c r="H100" s="32" t="s">
        <v>63</v>
      </c>
      <c r="I100" s="32" t="s">
        <v>64</v>
      </c>
      <c r="J100" s="32" t="s">
        <v>640</v>
      </c>
      <c r="K100" s="33" t="s">
        <v>641</v>
      </c>
      <c r="L100" s="38" t="s">
        <v>67</v>
      </c>
      <c r="M100" s="32" t="s">
        <v>455</v>
      </c>
      <c r="N100" s="32" t="s">
        <v>642</v>
      </c>
      <c r="O100" s="34" t="s">
        <v>391</v>
      </c>
      <c r="P100" s="32">
        <v>446.0</v>
      </c>
      <c r="Q100" s="31">
        <v>43902.0</v>
      </c>
      <c r="R100" s="31">
        <v>45483.0</v>
      </c>
      <c r="S100" s="35">
        <f t="shared" si="1"/>
        <v>4.331506849</v>
      </c>
      <c r="T100" s="35">
        <f t="shared" si="2"/>
        <v>1.857534247</v>
      </c>
      <c r="U100" s="35">
        <f t="shared" si="8"/>
        <v>6.189041096</v>
      </c>
      <c r="V100" s="32">
        <v>7.0</v>
      </c>
      <c r="W100" s="32">
        <f t="shared" si="10"/>
        <v>21</v>
      </c>
      <c r="X100" s="32">
        <v>89.0</v>
      </c>
      <c r="Y100" s="46">
        <v>16.0</v>
      </c>
      <c r="Z100" s="46">
        <v>20.0</v>
      </c>
      <c r="AA100" s="46">
        <v>16.0</v>
      </c>
      <c r="AB100" s="46">
        <v>16.0</v>
      </c>
      <c r="AC100" s="32">
        <v>16.0</v>
      </c>
      <c r="AD100" s="32">
        <v>3.0</v>
      </c>
      <c r="AE100" s="32" t="s">
        <v>71</v>
      </c>
      <c r="AF100" s="32">
        <f t="shared" si="4"/>
        <v>-4</v>
      </c>
      <c r="AG100" s="32">
        <f t="shared" si="5"/>
        <v>0</v>
      </c>
      <c r="AH100" s="39">
        <f t="shared" si="6"/>
        <v>0</v>
      </c>
      <c r="AI100" s="32" t="s">
        <v>466</v>
      </c>
      <c r="AJ100" s="32" t="s">
        <v>467</v>
      </c>
      <c r="AK100" s="32" t="s">
        <v>466</v>
      </c>
      <c r="AL100" s="32" t="s">
        <v>467</v>
      </c>
      <c r="AM100" s="47" t="s">
        <v>73</v>
      </c>
      <c r="AN100" s="48" t="s">
        <v>73</v>
      </c>
      <c r="AO100" s="49"/>
    </row>
    <row r="101">
      <c r="A101" s="32" t="s">
        <v>447</v>
      </c>
      <c r="B101" s="43" t="s">
        <v>475</v>
      </c>
      <c r="C101" s="43" t="s">
        <v>476</v>
      </c>
      <c r="D101" s="43" t="s">
        <v>643</v>
      </c>
      <c r="E101" s="32" t="s">
        <v>644</v>
      </c>
      <c r="F101" s="32" t="s">
        <v>61</v>
      </c>
      <c r="G101" s="32" t="s">
        <v>451</v>
      </c>
      <c r="H101" s="32" t="s">
        <v>414</v>
      </c>
      <c r="I101" s="32" t="s">
        <v>64</v>
      </c>
      <c r="J101" s="32" t="s">
        <v>645</v>
      </c>
      <c r="K101" s="33" t="s">
        <v>646</v>
      </c>
      <c r="L101" s="38" t="s">
        <v>67</v>
      </c>
      <c r="M101" s="32" t="s">
        <v>455</v>
      </c>
      <c r="N101" s="32" t="s">
        <v>647</v>
      </c>
      <c r="O101" s="34" t="s">
        <v>648</v>
      </c>
      <c r="P101" s="32">
        <v>374.0</v>
      </c>
      <c r="Q101" s="31">
        <v>41804.0</v>
      </c>
      <c r="R101" s="31">
        <v>43272.0</v>
      </c>
      <c r="S101" s="35">
        <f t="shared" si="1"/>
        <v>4.021917808</v>
      </c>
      <c r="T101" s="35">
        <f t="shared" si="2"/>
        <v>7.904109589</v>
      </c>
      <c r="U101" s="35">
        <f t="shared" si="8"/>
        <v>11.9260274</v>
      </c>
      <c r="V101" s="32">
        <v>3.0</v>
      </c>
      <c r="W101" s="32">
        <f t="shared" si="10"/>
        <v>9</v>
      </c>
      <c r="X101" s="32">
        <v>3.0</v>
      </c>
      <c r="Y101" s="46">
        <v>7.0</v>
      </c>
      <c r="Z101" s="46">
        <v>7.0</v>
      </c>
      <c r="AA101" s="46">
        <v>6.0</v>
      </c>
      <c r="AB101" s="46">
        <v>6.0</v>
      </c>
      <c r="AC101" s="32">
        <v>6.0</v>
      </c>
      <c r="AD101" s="32">
        <v>2.0</v>
      </c>
      <c r="AE101" s="32" t="s">
        <v>71</v>
      </c>
      <c r="AF101" s="32">
        <f t="shared" si="4"/>
        <v>0</v>
      </c>
      <c r="AG101" s="32">
        <f t="shared" si="5"/>
        <v>1</v>
      </c>
      <c r="AH101" s="39">
        <f t="shared" si="6"/>
        <v>1</v>
      </c>
      <c r="AI101" s="32" t="s">
        <v>72</v>
      </c>
      <c r="AJ101" s="32">
        <v>0.0</v>
      </c>
      <c r="AK101" s="32" t="s">
        <v>649</v>
      </c>
      <c r="AL101" s="32">
        <v>8.0</v>
      </c>
      <c r="AM101" s="47" t="s">
        <v>73</v>
      </c>
      <c r="AN101" s="48" t="s">
        <v>73</v>
      </c>
      <c r="AO101" s="49"/>
    </row>
    <row r="102">
      <c r="A102" s="32" t="s">
        <v>447</v>
      </c>
      <c r="B102" s="43" t="s">
        <v>448</v>
      </c>
      <c r="C102" s="43" t="s">
        <v>167</v>
      </c>
      <c r="D102" s="43" t="s">
        <v>643</v>
      </c>
      <c r="E102" s="32" t="s">
        <v>650</v>
      </c>
      <c r="F102" s="32" t="s">
        <v>81</v>
      </c>
      <c r="G102" s="32" t="s">
        <v>451</v>
      </c>
      <c r="H102" s="32" t="s">
        <v>142</v>
      </c>
      <c r="I102" s="32" t="s">
        <v>403</v>
      </c>
      <c r="J102" s="32" t="s">
        <v>651</v>
      </c>
      <c r="K102" s="33" t="s">
        <v>652</v>
      </c>
      <c r="L102" s="38" t="s">
        <v>67</v>
      </c>
      <c r="M102" s="32" t="s">
        <v>500</v>
      </c>
      <c r="N102" s="32" t="s">
        <v>653</v>
      </c>
      <c r="O102" s="34" t="s">
        <v>654</v>
      </c>
      <c r="P102" s="32">
        <v>373.0</v>
      </c>
      <c r="Q102" s="31">
        <v>42565.0</v>
      </c>
      <c r="R102" s="31">
        <v>43174.0</v>
      </c>
      <c r="S102" s="35">
        <f t="shared" si="1"/>
        <v>1.668493151</v>
      </c>
      <c r="T102" s="35">
        <f t="shared" si="2"/>
        <v>8.17260274</v>
      </c>
      <c r="U102" s="35">
        <f t="shared" si="8"/>
        <v>9.84109589</v>
      </c>
      <c r="V102" s="32">
        <v>2.0</v>
      </c>
      <c r="W102" s="32">
        <f t="shared" si="10"/>
        <v>6</v>
      </c>
      <c r="X102" s="32">
        <v>8.0</v>
      </c>
      <c r="Y102" s="46">
        <v>6.0</v>
      </c>
      <c r="Z102" s="46">
        <v>6.0</v>
      </c>
      <c r="AA102" s="46">
        <v>6.0</v>
      </c>
      <c r="AB102" s="46">
        <v>6.0</v>
      </c>
      <c r="AC102" s="32">
        <v>6.0</v>
      </c>
      <c r="AD102" s="32">
        <v>3.0</v>
      </c>
      <c r="AE102" s="32" t="s">
        <v>71</v>
      </c>
      <c r="AF102" s="32">
        <f t="shared" si="4"/>
        <v>0</v>
      </c>
      <c r="AG102" s="32">
        <f t="shared" si="5"/>
        <v>0</v>
      </c>
      <c r="AH102" s="39">
        <f t="shared" si="6"/>
        <v>0</v>
      </c>
      <c r="AI102" s="32" t="s">
        <v>586</v>
      </c>
      <c r="AJ102" s="32" t="s">
        <v>587</v>
      </c>
      <c r="AK102" s="32" t="s">
        <v>586</v>
      </c>
      <c r="AL102" s="32" t="s">
        <v>587</v>
      </c>
      <c r="AM102" s="47" t="s">
        <v>73</v>
      </c>
      <c r="AN102" s="48" t="s">
        <v>73</v>
      </c>
      <c r="AO102" s="49"/>
    </row>
    <row r="103">
      <c r="A103" s="32" t="s">
        <v>447</v>
      </c>
      <c r="B103" s="43" t="s">
        <v>448</v>
      </c>
      <c r="C103" s="43" t="s">
        <v>167</v>
      </c>
      <c r="D103" s="43" t="s">
        <v>655</v>
      </c>
      <c r="E103" s="32" t="s">
        <v>656</v>
      </c>
      <c r="F103" s="32" t="s">
        <v>81</v>
      </c>
      <c r="G103" s="32" t="s">
        <v>478</v>
      </c>
      <c r="H103" s="32" t="s">
        <v>63</v>
      </c>
      <c r="I103" s="32" t="s">
        <v>657</v>
      </c>
      <c r="J103" s="32" t="s">
        <v>658</v>
      </c>
      <c r="K103" s="33" t="s">
        <v>659</v>
      </c>
      <c r="L103" s="38" t="s">
        <v>96</v>
      </c>
      <c r="M103" s="32" t="s">
        <v>455</v>
      </c>
      <c r="N103" s="32" t="s">
        <v>660</v>
      </c>
      <c r="O103" s="34" t="s">
        <v>661</v>
      </c>
      <c r="P103" s="32">
        <v>453.0</v>
      </c>
      <c r="Q103" s="31">
        <v>43949.0</v>
      </c>
      <c r="R103" s="31">
        <v>45644.0</v>
      </c>
      <c r="S103" s="35">
        <f t="shared" si="1"/>
        <v>4.643835616</v>
      </c>
      <c r="T103" s="35">
        <f t="shared" si="2"/>
        <v>1.402739726</v>
      </c>
      <c r="U103" s="35">
        <f t="shared" si="8"/>
        <v>6.046575342</v>
      </c>
      <c r="V103" s="32">
        <v>2.0</v>
      </c>
      <c r="W103" s="32">
        <f t="shared" si="10"/>
        <v>6</v>
      </c>
      <c r="X103" s="32">
        <v>2.0</v>
      </c>
      <c r="Y103" s="46">
        <v>4.0</v>
      </c>
      <c r="Z103" s="46">
        <v>4.0</v>
      </c>
      <c r="AA103" s="46">
        <v>4.0</v>
      </c>
      <c r="AB103" s="46">
        <v>3.0</v>
      </c>
      <c r="AC103" s="32">
        <v>4.0</v>
      </c>
      <c r="AD103" s="32">
        <v>2.0</v>
      </c>
      <c r="AE103" s="32" t="s">
        <v>71</v>
      </c>
      <c r="AF103" s="32">
        <f t="shared" si="4"/>
        <v>0</v>
      </c>
      <c r="AG103" s="32">
        <f t="shared" si="5"/>
        <v>0</v>
      </c>
      <c r="AH103" s="39">
        <f t="shared" si="6"/>
        <v>0</v>
      </c>
      <c r="AI103" s="32" t="s">
        <v>466</v>
      </c>
      <c r="AJ103" s="32" t="s">
        <v>467</v>
      </c>
      <c r="AK103" s="32" t="s">
        <v>466</v>
      </c>
      <c r="AL103" s="32" t="s">
        <v>467</v>
      </c>
      <c r="AM103" s="47" t="s">
        <v>73</v>
      </c>
      <c r="AN103" s="48" t="s">
        <v>73</v>
      </c>
      <c r="AO103" s="49"/>
    </row>
    <row r="104">
      <c r="A104" s="32" t="s">
        <v>447</v>
      </c>
      <c r="B104" s="43" t="s">
        <v>448</v>
      </c>
      <c r="C104" s="43" t="s">
        <v>167</v>
      </c>
      <c r="D104" s="43" t="s">
        <v>655</v>
      </c>
      <c r="E104" s="32" t="s">
        <v>662</v>
      </c>
      <c r="F104" s="32" t="s">
        <v>81</v>
      </c>
      <c r="G104" s="32" t="s">
        <v>633</v>
      </c>
      <c r="H104" s="32" t="s">
        <v>63</v>
      </c>
      <c r="I104" s="32" t="s">
        <v>634</v>
      </c>
      <c r="J104" s="32" t="s">
        <v>635</v>
      </c>
      <c r="K104" s="33" t="s">
        <v>663</v>
      </c>
      <c r="L104" s="38" t="s">
        <v>67</v>
      </c>
      <c r="M104" s="32" t="s">
        <v>455</v>
      </c>
      <c r="N104" s="32" t="s">
        <v>664</v>
      </c>
      <c r="O104" s="34" t="s">
        <v>665</v>
      </c>
      <c r="P104" s="32">
        <v>452.0</v>
      </c>
      <c r="Q104" s="31">
        <v>43949.0</v>
      </c>
      <c r="R104" s="31">
        <v>45539.0</v>
      </c>
      <c r="S104" s="35">
        <f t="shared" si="1"/>
        <v>4.356164384</v>
      </c>
      <c r="T104" s="35">
        <f t="shared" si="2"/>
        <v>1.690410959</v>
      </c>
      <c r="U104" s="35">
        <f t="shared" si="8"/>
        <v>6.046575342</v>
      </c>
      <c r="V104" s="32">
        <v>2.0</v>
      </c>
      <c r="W104" s="32">
        <f t="shared" si="10"/>
        <v>6</v>
      </c>
      <c r="X104" s="32">
        <v>18.0</v>
      </c>
      <c r="Y104" s="46">
        <v>5.0</v>
      </c>
      <c r="Z104" s="46">
        <v>5.0</v>
      </c>
      <c r="AA104" s="46">
        <v>5.0</v>
      </c>
      <c r="AB104" s="46">
        <v>5.0</v>
      </c>
      <c r="AC104" s="32">
        <v>5.0</v>
      </c>
      <c r="AD104" s="32">
        <v>3.0</v>
      </c>
      <c r="AE104" s="32" t="s">
        <v>71</v>
      </c>
      <c r="AF104" s="32">
        <f t="shared" si="4"/>
        <v>0</v>
      </c>
      <c r="AG104" s="32">
        <f t="shared" si="5"/>
        <v>0</v>
      </c>
      <c r="AH104" s="39">
        <f t="shared" si="6"/>
        <v>0</v>
      </c>
      <c r="AI104" s="32" t="s">
        <v>466</v>
      </c>
      <c r="AJ104" s="32" t="s">
        <v>467</v>
      </c>
      <c r="AK104" s="32" t="s">
        <v>466</v>
      </c>
      <c r="AL104" s="32" t="s">
        <v>467</v>
      </c>
      <c r="AM104" s="47" t="s">
        <v>73</v>
      </c>
      <c r="AN104" s="48" t="s">
        <v>73</v>
      </c>
      <c r="AO104" s="49"/>
    </row>
    <row r="105">
      <c r="A105" s="32" t="s">
        <v>447</v>
      </c>
      <c r="B105" s="43" t="s">
        <v>448</v>
      </c>
      <c r="C105" s="43" t="s">
        <v>167</v>
      </c>
      <c r="D105" s="43" t="s">
        <v>666</v>
      </c>
      <c r="E105" s="32" t="s">
        <v>667</v>
      </c>
      <c r="F105" s="32" t="s">
        <v>81</v>
      </c>
      <c r="G105" s="32" t="s">
        <v>478</v>
      </c>
      <c r="H105" s="32" t="s">
        <v>63</v>
      </c>
      <c r="I105" s="32" t="s">
        <v>64</v>
      </c>
      <c r="J105" s="32" t="s">
        <v>668</v>
      </c>
      <c r="K105" s="33" t="s">
        <v>669</v>
      </c>
      <c r="L105" s="38" t="s">
        <v>67</v>
      </c>
      <c r="M105" s="32" t="s">
        <v>500</v>
      </c>
      <c r="N105" s="32" t="s">
        <v>670</v>
      </c>
      <c r="O105" s="34" t="s">
        <v>671</v>
      </c>
      <c r="P105" s="32">
        <v>422.0</v>
      </c>
      <c r="Q105" s="50">
        <v>43405.0</v>
      </c>
      <c r="R105" s="50">
        <v>45595.0</v>
      </c>
      <c r="S105" s="35">
        <f t="shared" si="1"/>
        <v>6</v>
      </c>
      <c r="T105" s="35">
        <f t="shared" si="2"/>
        <v>1.701369863</v>
      </c>
      <c r="U105" s="35">
        <f t="shared" si="8"/>
        <v>7.701369863</v>
      </c>
      <c r="V105" s="32">
        <v>8.0</v>
      </c>
      <c r="W105" s="32">
        <f t="shared" si="10"/>
        <v>24</v>
      </c>
      <c r="X105" s="32">
        <v>42.0</v>
      </c>
      <c r="Y105" s="46">
        <v>10.0</v>
      </c>
      <c r="Z105" s="46">
        <v>9.0</v>
      </c>
      <c r="AA105" s="46">
        <v>10.0</v>
      </c>
      <c r="AB105" s="46">
        <v>10.0</v>
      </c>
      <c r="AC105" s="32">
        <v>10.0</v>
      </c>
      <c r="AD105" s="32">
        <v>2.0</v>
      </c>
      <c r="AE105" s="32" t="s">
        <v>71</v>
      </c>
      <c r="AF105" s="32">
        <f t="shared" si="4"/>
        <v>1</v>
      </c>
      <c r="AG105" s="32">
        <f t="shared" si="5"/>
        <v>0</v>
      </c>
      <c r="AH105" s="39">
        <f t="shared" si="6"/>
        <v>0</v>
      </c>
      <c r="AI105" s="32" t="s">
        <v>466</v>
      </c>
      <c r="AJ105" s="32" t="s">
        <v>467</v>
      </c>
      <c r="AK105" s="32" t="s">
        <v>466</v>
      </c>
      <c r="AL105" s="32" t="s">
        <v>467</v>
      </c>
      <c r="AM105" s="62" t="s">
        <v>672</v>
      </c>
      <c r="AN105" s="56"/>
      <c r="AO105" s="49"/>
    </row>
    <row r="106">
      <c r="A106" s="32" t="s">
        <v>447</v>
      </c>
      <c r="B106" s="43" t="s">
        <v>673</v>
      </c>
      <c r="C106" s="43" t="s">
        <v>167</v>
      </c>
      <c r="D106" s="43" t="s">
        <v>666</v>
      </c>
      <c r="E106" s="32" t="s">
        <v>674</v>
      </c>
      <c r="F106" s="32" t="s">
        <v>81</v>
      </c>
      <c r="G106" s="32" t="s">
        <v>451</v>
      </c>
      <c r="H106" s="32" t="s">
        <v>63</v>
      </c>
      <c r="I106" s="32" t="s">
        <v>64</v>
      </c>
      <c r="J106" s="32" t="s">
        <v>675</v>
      </c>
      <c r="K106" s="33" t="s">
        <v>676</v>
      </c>
      <c r="L106" s="38" t="s">
        <v>67</v>
      </c>
      <c r="M106" s="32" t="s">
        <v>455</v>
      </c>
      <c r="N106" s="32" t="s">
        <v>677</v>
      </c>
      <c r="O106" s="34" t="s">
        <v>678</v>
      </c>
      <c r="P106" s="32">
        <v>461.0</v>
      </c>
      <c r="Q106" s="50">
        <v>44148.0</v>
      </c>
      <c r="R106" s="45">
        <v>46183.0</v>
      </c>
      <c r="S106" s="35">
        <f t="shared" si="1"/>
        <v>5.575342466</v>
      </c>
      <c r="T106" s="35">
        <f t="shared" si="2"/>
        <v>0.0904109589</v>
      </c>
      <c r="U106" s="35">
        <f t="shared" si="8"/>
        <v>5.665753425</v>
      </c>
      <c r="V106" s="32">
        <v>2.0</v>
      </c>
      <c r="W106" s="32">
        <f t="shared" si="10"/>
        <v>6</v>
      </c>
      <c r="X106" s="32">
        <v>5.0</v>
      </c>
      <c r="Y106" s="51">
        <v>13.0</v>
      </c>
      <c r="Z106" s="51">
        <v>21.0</v>
      </c>
      <c r="AA106" s="46">
        <v>6.0</v>
      </c>
      <c r="AB106" s="46">
        <v>6.0</v>
      </c>
      <c r="AC106" s="32">
        <v>6.0</v>
      </c>
      <c r="AD106" s="32">
        <v>3.0</v>
      </c>
      <c r="AE106" s="32" t="s">
        <v>71</v>
      </c>
      <c r="AF106" s="32">
        <f t="shared" si="4"/>
        <v>-8</v>
      </c>
      <c r="AG106" s="32">
        <f t="shared" si="5"/>
        <v>7</v>
      </c>
      <c r="AH106" s="39">
        <f t="shared" si="6"/>
        <v>7</v>
      </c>
      <c r="AI106" s="32" t="s">
        <v>679</v>
      </c>
      <c r="AJ106" s="32">
        <v>2.0</v>
      </c>
      <c r="AK106" s="32" t="s">
        <v>680</v>
      </c>
      <c r="AL106" s="32">
        <v>6.0</v>
      </c>
      <c r="AM106" s="61" t="s">
        <v>681</v>
      </c>
      <c r="AN106" s="56"/>
      <c r="AO106" s="49"/>
    </row>
    <row r="107">
      <c r="A107" s="32" t="s">
        <v>447</v>
      </c>
      <c r="B107" s="43" t="s">
        <v>448</v>
      </c>
      <c r="C107" s="43" t="s">
        <v>167</v>
      </c>
      <c r="D107" s="43" t="s">
        <v>666</v>
      </c>
      <c r="E107" s="32" t="s">
        <v>682</v>
      </c>
      <c r="F107" s="32" t="s">
        <v>61</v>
      </c>
      <c r="G107" s="32" t="s">
        <v>460</v>
      </c>
      <c r="H107" s="32" t="s">
        <v>228</v>
      </c>
      <c r="I107" s="32" t="s">
        <v>64</v>
      </c>
      <c r="J107" s="32" t="s">
        <v>683</v>
      </c>
      <c r="K107" s="33" t="s">
        <v>684</v>
      </c>
      <c r="L107" s="38" t="s">
        <v>67</v>
      </c>
      <c r="M107" s="32" t="s">
        <v>500</v>
      </c>
      <c r="N107" s="32" t="s">
        <v>685</v>
      </c>
      <c r="O107" s="34" t="s">
        <v>686</v>
      </c>
      <c r="P107" s="32">
        <v>400.0</v>
      </c>
      <c r="Q107" s="45">
        <v>42929.0</v>
      </c>
      <c r="R107" s="45">
        <v>43720.0</v>
      </c>
      <c r="S107" s="35">
        <f t="shared" si="1"/>
        <v>2.167123288</v>
      </c>
      <c r="T107" s="35">
        <f t="shared" si="2"/>
        <v>6.838356164</v>
      </c>
      <c r="U107" s="35">
        <f t="shared" si="8"/>
        <v>9.005479452</v>
      </c>
      <c r="V107" s="32">
        <v>3.0</v>
      </c>
      <c r="W107" s="32">
        <f t="shared" si="10"/>
        <v>9</v>
      </c>
      <c r="X107" s="32">
        <v>22.0</v>
      </c>
      <c r="Y107" s="51">
        <v>18.0</v>
      </c>
      <c r="Z107" s="51">
        <v>11.0</v>
      </c>
      <c r="AA107" s="51">
        <v>10.0</v>
      </c>
      <c r="AB107" s="51">
        <v>10.0</v>
      </c>
      <c r="AC107" s="32">
        <v>10.0</v>
      </c>
      <c r="AD107" s="32" t="s">
        <v>89</v>
      </c>
      <c r="AE107" s="32" t="s">
        <v>90</v>
      </c>
      <c r="AF107" s="32">
        <f t="shared" si="4"/>
        <v>7</v>
      </c>
      <c r="AG107" s="32">
        <f t="shared" si="5"/>
        <v>8</v>
      </c>
      <c r="AH107" s="39">
        <f t="shared" si="6"/>
        <v>8</v>
      </c>
      <c r="AI107" s="32" t="s">
        <v>467</v>
      </c>
      <c r="AJ107" s="32" t="s">
        <v>466</v>
      </c>
      <c r="AK107" s="32" t="s">
        <v>466</v>
      </c>
      <c r="AL107" s="32" t="s">
        <v>467</v>
      </c>
      <c r="AM107" s="47" t="s">
        <v>73</v>
      </c>
      <c r="AN107" s="48" t="s">
        <v>73</v>
      </c>
      <c r="AO107" s="49"/>
    </row>
    <row r="108">
      <c r="A108" s="32" t="s">
        <v>447</v>
      </c>
      <c r="B108" s="43" t="s">
        <v>673</v>
      </c>
      <c r="C108" s="43" t="s">
        <v>167</v>
      </c>
      <c r="D108" s="43" t="s">
        <v>666</v>
      </c>
      <c r="E108" s="32" t="s">
        <v>687</v>
      </c>
      <c r="F108" s="32" t="s">
        <v>81</v>
      </c>
      <c r="G108" s="32" t="s">
        <v>451</v>
      </c>
      <c r="H108" s="32" t="s">
        <v>63</v>
      </c>
      <c r="I108" s="32" t="s">
        <v>64</v>
      </c>
      <c r="J108" s="32" t="s">
        <v>675</v>
      </c>
      <c r="K108" s="33" t="s">
        <v>688</v>
      </c>
      <c r="L108" s="38" t="s">
        <v>67</v>
      </c>
      <c r="M108" s="32" t="s">
        <v>455</v>
      </c>
      <c r="N108" s="32" t="s">
        <v>689</v>
      </c>
      <c r="O108" s="34" t="s">
        <v>690</v>
      </c>
      <c r="P108" s="32">
        <v>461.0</v>
      </c>
      <c r="Q108" s="50">
        <v>44148.0</v>
      </c>
      <c r="R108" s="45">
        <v>46183.0</v>
      </c>
      <c r="S108" s="35">
        <f t="shared" si="1"/>
        <v>5.575342466</v>
      </c>
      <c r="T108" s="35">
        <f t="shared" si="2"/>
        <v>0.0904109589</v>
      </c>
      <c r="U108" s="35">
        <f t="shared" si="8"/>
        <v>5.665753425</v>
      </c>
      <c r="V108" s="32">
        <v>2.0</v>
      </c>
      <c r="W108" s="32">
        <f t="shared" si="10"/>
        <v>6</v>
      </c>
      <c r="X108" s="32">
        <v>14.0</v>
      </c>
      <c r="Y108" s="51">
        <v>26.0</v>
      </c>
      <c r="Z108" s="51">
        <v>16.0</v>
      </c>
      <c r="AA108" s="46">
        <v>5.0</v>
      </c>
      <c r="AB108" s="46">
        <v>5.0</v>
      </c>
      <c r="AC108" s="32">
        <v>5.0</v>
      </c>
      <c r="AD108" s="32">
        <v>3.0</v>
      </c>
      <c r="AE108" s="32" t="s">
        <v>71</v>
      </c>
      <c r="AF108" s="32">
        <f t="shared" si="4"/>
        <v>10</v>
      </c>
      <c r="AG108" s="32">
        <f t="shared" si="5"/>
        <v>21</v>
      </c>
      <c r="AH108" s="39">
        <f t="shared" si="6"/>
        <v>21</v>
      </c>
      <c r="AI108" s="32" t="s">
        <v>72</v>
      </c>
      <c r="AJ108" s="32">
        <v>0.0</v>
      </c>
      <c r="AK108" s="32" t="s">
        <v>691</v>
      </c>
      <c r="AL108" s="32">
        <v>12.0</v>
      </c>
      <c r="AM108" s="53" t="s">
        <v>692</v>
      </c>
      <c r="AN108" s="56"/>
      <c r="AO108" s="49"/>
    </row>
    <row r="109">
      <c r="A109" s="32" t="s">
        <v>447</v>
      </c>
      <c r="B109" s="43" t="s">
        <v>448</v>
      </c>
      <c r="C109" s="43" t="s">
        <v>167</v>
      </c>
      <c r="D109" s="43" t="s">
        <v>666</v>
      </c>
      <c r="E109" s="32" t="s">
        <v>693</v>
      </c>
      <c r="F109" s="32" t="s">
        <v>81</v>
      </c>
      <c r="G109" s="32" t="s">
        <v>478</v>
      </c>
      <c r="H109" s="32" t="s">
        <v>63</v>
      </c>
      <c r="I109" s="32" t="s">
        <v>64</v>
      </c>
      <c r="J109" s="32" t="s">
        <v>694</v>
      </c>
      <c r="K109" s="33" t="s">
        <v>695</v>
      </c>
      <c r="L109" s="38" t="s">
        <v>96</v>
      </c>
      <c r="M109" s="32" t="s">
        <v>455</v>
      </c>
      <c r="N109" s="32" t="s">
        <v>696</v>
      </c>
      <c r="O109" s="34" t="s">
        <v>697</v>
      </c>
      <c r="P109" s="32">
        <v>389.0</v>
      </c>
      <c r="Q109" s="45">
        <v>42864.0</v>
      </c>
      <c r="R109" s="45">
        <v>45031.0</v>
      </c>
      <c r="S109" s="35">
        <f t="shared" si="1"/>
        <v>5.936986301</v>
      </c>
      <c r="T109" s="35">
        <f t="shared" si="2"/>
        <v>3.246575342</v>
      </c>
      <c r="U109" s="35">
        <f t="shared" si="8"/>
        <v>9.183561644</v>
      </c>
      <c r="V109" s="32">
        <v>6.0</v>
      </c>
      <c r="W109" s="32">
        <f t="shared" si="10"/>
        <v>18</v>
      </c>
      <c r="X109" s="32">
        <v>32.0</v>
      </c>
      <c r="Y109" s="46">
        <v>15.0</v>
      </c>
      <c r="Z109" s="46">
        <v>14.0</v>
      </c>
      <c r="AA109" s="46">
        <v>14.0</v>
      </c>
      <c r="AB109" s="46">
        <v>14.0</v>
      </c>
      <c r="AC109" s="32">
        <v>14.0</v>
      </c>
      <c r="AD109" s="32">
        <v>3.0</v>
      </c>
      <c r="AE109" s="32" t="s">
        <v>71</v>
      </c>
      <c r="AF109" s="32">
        <f t="shared" si="4"/>
        <v>1</v>
      </c>
      <c r="AG109" s="32">
        <f t="shared" si="5"/>
        <v>1</v>
      </c>
      <c r="AH109" s="39">
        <f t="shared" si="6"/>
        <v>1</v>
      </c>
      <c r="AI109" s="32" t="s">
        <v>467</v>
      </c>
      <c r="AJ109" s="32" t="s">
        <v>466</v>
      </c>
      <c r="AK109" s="32" t="s">
        <v>466</v>
      </c>
      <c r="AL109" s="32" t="s">
        <v>467</v>
      </c>
      <c r="AM109" s="47" t="s">
        <v>73</v>
      </c>
      <c r="AN109" s="48" t="s">
        <v>73</v>
      </c>
      <c r="AO109" s="49"/>
    </row>
    <row r="110">
      <c r="A110" s="32" t="s">
        <v>447</v>
      </c>
      <c r="B110" s="43" t="s">
        <v>448</v>
      </c>
      <c r="C110" s="43" t="s">
        <v>167</v>
      </c>
      <c r="D110" s="43" t="s">
        <v>666</v>
      </c>
      <c r="E110" s="32" t="s">
        <v>698</v>
      </c>
      <c r="F110" s="32" t="s">
        <v>81</v>
      </c>
      <c r="G110" s="32" t="s">
        <v>451</v>
      </c>
      <c r="H110" s="32" t="s">
        <v>142</v>
      </c>
      <c r="I110" s="32" t="s">
        <v>64</v>
      </c>
      <c r="J110" s="32" t="s">
        <v>668</v>
      </c>
      <c r="K110" s="33" t="s">
        <v>699</v>
      </c>
      <c r="L110" s="38" t="s">
        <v>67</v>
      </c>
      <c r="M110" s="32" t="s">
        <v>455</v>
      </c>
      <c r="N110" s="32" t="s">
        <v>700</v>
      </c>
      <c r="O110" s="34" t="s">
        <v>701</v>
      </c>
      <c r="P110" s="32">
        <v>389.0</v>
      </c>
      <c r="Q110" s="45">
        <v>42864.0</v>
      </c>
      <c r="R110" s="45">
        <v>45031.0</v>
      </c>
      <c r="S110" s="35">
        <f t="shared" si="1"/>
        <v>5.936986301</v>
      </c>
      <c r="T110" s="35">
        <f t="shared" si="2"/>
        <v>3.246575342</v>
      </c>
      <c r="U110" s="35">
        <f t="shared" si="8"/>
        <v>9.183561644</v>
      </c>
      <c r="V110" s="32">
        <v>6.0</v>
      </c>
      <c r="W110" s="32">
        <f t="shared" si="10"/>
        <v>18</v>
      </c>
      <c r="X110" s="32">
        <v>54.0</v>
      </c>
      <c r="Y110" s="51">
        <v>40.0</v>
      </c>
      <c r="Z110" s="51">
        <v>35.0</v>
      </c>
      <c r="AA110" s="51">
        <v>33.0</v>
      </c>
      <c r="AB110" s="51">
        <v>22.0</v>
      </c>
      <c r="AC110" s="32">
        <v>22.0</v>
      </c>
      <c r="AD110" s="32" t="s">
        <v>89</v>
      </c>
      <c r="AE110" s="32" t="s">
        <v>90</v>
      </c>
      <c r="AF110" s="32">
        <f t="shared" si="4"/>
        <v>5</v>
      </c>
      <c r="AG110" s="32">
        <f t="shared" si="5"/>
        <v>7</v>
      </c>
      <c r="AH110" s="39">
        <f t="shared" si="6"/>
        <v>18</v>
      </c>
      <c r="AI110" s="32" t="s">
        <v>467</v>
      </c>
      <c r="AJ110" s="32" t="s">
        <v>466</v>
      </c>
      <c r="AK110" s="32" t="s">
        <v>466</v>
      </c>
      <c r="AL110" s="32" t="s">
        <v>467</v>
      </c>
      <c r="AM110" s="47" t="s">
        <v>73</v>
      </c>
      <c r="AN110" s="48" t="s">
        <v>73</v>
      </c>
      <c r="AO110" s="49"/>
    </row>
    <row r="111">
      <c r="A111" s="32" t="s">
        <v>447</v>
      </c>
      <c r="B111" s="43" t="s">
        <v>448</v>
      </c>
      <c r="C111" s="43" t="s">
        <v>167</v>
      </c>
      <c r="D111" s="43" t="s">
        <v>702</v>
      </c>
      <c r="E111" s="32" t="s">
        <v>703</v>
      </c>
      <c r="F111" s="32" t="s">
        <v>61</v>
      </c>
      <c r="G111" s="32" t="s">
        <v>460</v>
      </c>
      <c r="H111" s="32" t="s">
        <v>63</v>
      </c>
      <c r="I111" s="32" t="s">
        <v>64</v>
      </c>
      <c r="J111" s="32" t="s">
        <v>704</v>
      </c>
      <c r="K111" s="33" t="s">
        <v>705</v>
      </c>
      <c r="L111" s="38" t="s">
        <v>67</v>
      </c>
      <c r="M111" s="32" t="s">
        <v>455</v>
      </c>
      <c r="N111" s="32" t="s">
        <v>706</v>
      </c>
      <c r="O111" s="34" t="s">
        <v>707</v>
      </c>
      <c r="P111" s="32">
        <v>388.0</v>
      </c>
      <c r="Q111" s="31">
        <v>42635.0</v>
      </c>
      <c r="R111" s="31">
        <v>43643.0</v>
      </c>
      <c r="S111" s="35">
        <f t="shared" si="1"/>
        <v>2.761643836</v>
      </c>
      <c r="T111" s="35">
        <f t="shared" si="2"/>
        <v>6.882191781</v>
      </c>
      <c r="U111" s="35">
        <f t="shared" si="8"/>
        <v>9.643835616</v>
      </c>
      <c r="V111" s="32">
        <v>8.0</v>
      </c>
      <c r="W111" s="32">
        <f t="shared" si="10"/>
        <v>24</v>
      </c>
      <c r="X111" s="32">
        <v>82.0</v>
      </c>
      <c r="Y111" s="51">
        <v>52.0</v>
      </c>
      <c r="Z111" s="51">
        <v>40.0</v>
      </c>
      <c r="AA111" s="46">
        <v>23.0</v>
      </c>
      <c r="AB111" s="46">
        <v>23.0</v>
      </c>
      <c r="AC111" s="32">
        <v>23.0</v>
      </c>
      <c r="AD111" s="32">
        <v>3.0</v>
      </c>
      <c r="AE111" s="32" t="s">
        <v>71</v>
      </c>
      <c r="AF111" s="32">
        <f t="shared" si="4"/>
        <v>12</v>
      </c>
      <c r="AG111" s="32">
        <f t="shared" si="5"/>
        <v>29</v>
      </c>
      <c r="AH111" s="39">
        <f t="shared" si="6"/>
        <v>29</v>
      </c>
      <c r="AI111" s="32" t="s">
        <v>466</v>
      </c>
      <c r="AJ111" s="32" t="s">
        <v>467</v>
      </c>
      <c r="AK111" s="32" t="s">
        <v>466</v>
      </c>
      <c r="AL111" s="32" t="s">
        <v>467</v>
      </c>
      <c r="AM111" s="47" t="s">
        <v>73</v>
      </c>
      <c r="AN111" s="48" t="s">
        <v>73</v>
      </c>
      <c r="AO111" s="49"/>
    </row>
    <row r="112">
      <c r="A112" s="32" t="s">
        <v>447</v>
      </c>
      <c r="B112" s="43" t="s">
        <v>448</v>
      </c>
      <c r="C112" s="43" t="s">
        <v>167</v>
      </c>
      <c r="D112" s="43" t="s">
        <v>702</v>
      </c>
      <c r="E112" s="32" t="s">
        <v>708</v>
      </c>
      <c r="F112" s="32" t="s">
        <v>61</v>
      </c>
      <c r="G112" s="32" t="s">
        <v>460</v>
      </c>
      <c r="H112" s="32" t="s">
        <v>63</v>
      </c>
      <c r="I112" s="32" t="s">
        <v>64</v>
      </c>
      <c r="J112" s="32" t="s">
        <v>709</v>
      </c>
      <c r="K112" s="33" t="s">
        <v>710</v>
      </c>
      <c r="L112" s="38" t="s">
        <v>67</v>
      </c>
      <c r="M112" s="32" t="s">
        <v>455</v>
      </c>
      <c r="N112" s="32" t="s">
        <v>711</v>
      </c>
      <c r="O112" s="34" t="s">
        <v>712</v>
      </c>
      <c r="P112" s="32">
        <v>388.0</v>
      </c>
      <c r="Q112" s="31">
        <v>42635.0</v>
      </c>
      <c r="R112" s="31">
        <v>43643.0</v>
      </c>
      <c r="S112" s="35">
        <f t="shared" si="1"/>
        <v>2.761643836</v>
      </c>
      <c r="T112" s="35">
        <f t="shared" si="2"/>
        <v>6.882191781</v>
      </c>
      <c r="U112" s="35">
        <f t="shared" si="8"/>
        <v>9.643835616</v>
      </c>
      <c r="V112" s="32">
        <v>8.0</v>
      </c>
      <c r="W112" s="32">
        <f t="shared" si="10"/>
        <v>24</v>
      </c>
      <c r="X112" s="32">
        <v>22.0</v>
      </c>
      <c r="Y112" s="51">
        <v>29.0</v>
      </c>
      <c r="Z112" s="51">
        <v>35.0</v>
      </c>
      <c r="AA112" s="46">
        <v>22.0</v>
      </c>
      <c r="AB112" s="46">
        <v>22.0</v>
      </c>
      <c r="AC112" s="32">
        <v>22.0</v>
      </c>
      <c r="AD112" s="32">
        <v>3.0</v>
      </c>
      <c r="AE112" s="32" t="s">
        <v>71</v>
      </c>
      <c r="AF112" s="32">
        <f t="shared" si="4"/>
        <v>-6</v>
      </c>
      <c r="AG112" s="32">
        <f t="shared" si="5"/>
        <v>7</v>
      </c>
      <c r="AH112" s="39">
        <f t="shared" si="6"/>
        <v>7</v>
      </c>
      <c r="AI112" s="32" t="s">
        <v>466</v>
      </c>
      <c r="AJ112" s="32" t="s">
        <v>467</v>
      </c>
      <c r="AK112" s="32" t="s">
        <v>466</v>
      </c>
      <c r="AL112" s="32" t="s">
        <v>467</v>
      </c>
      <c r="AM112" s="47" t="s">
        <v>73</v>
      </c>
      <c r="AN112" s="48" t="s">
        <v>73</v>
      </c>
      <c r="AO112" s="49"/>
    </row>
    <row r="113">
      <c r="A113" s="32" t="s">
        <v>447</v>
      </c>
      <c r="B113" s="43" t="s">
        <v>448</v>
      </c>
      <c r="C113" s="43" t="s">
        <v>167</v>
      </c>
      <c r="D113" s="43" t="s">
        <v>702</v>
      </c>
      <c r="E113" s="32" t="s">
        <v>713</v>
      </c>
      <c r="F113" s="32" t="s">
        <v>61</v>
      </c>
      <c r="G113" s="32" t="s">
        <v>451</v>
      </c>
      <c r="H113" s="32" t="s">
        <v>228</v>
      </c>
      <c r="I113" s="32" t="s">
        <v>64</v>
      </c>
      <c r="J113" s="32" t="s">
        <v>714</v>
      </c>
      <c r="K113" s="33" t="s">
        <v>715</v>
      </c>
      <c r="L113" s="38" t="s">
        <v>67</v>
      </c>
      <c r="M113" s="32" t="s">
        <v>455</v>
      </c>
      <c r="N113" s="32" t="s">
        <v>716</v>
      </c>
      <c r="O113" s="34" t="s">
        <v>717</v>
      </c>
      <c r="P113" s="32">
        <v>444.0</v>
      </c>
      <c r="Q113" s="45">
        <v>43902.0</v>
      </c>
      <c r="R113" s="45">
        <v>45441.0</v>
      </c>
      <c r="S113" s="35">
        <f t="shared" si="1"/>
        <v>4.216438356</v>
      </c>
      <c r="T113" s="35">
        <f t="shared" si="2"/>
        <v>1.956164384</v>
      </c>
      <c r="U113" s="35">
        <f t="shared" si="8"/>
        <v>6.17260274</v>
      </c>
      <c r="V113" s="32">
        <v>8.0</v>
      </c>
      <c r="W113" s="32">
        <f t="shared" si="10"/>
        <v>24</v>
      </c>
      <c r="X113" s="32">
        <v>36.0</v>
      </c>
      <c r="Y113" s="51">
        <v>29.0</v>
      </c>
      <c r="Z113" s="51">
        <v>29.0</v>
      </c>
      <c r="AA113" s="46">
        <v>22.0</v>
      </c>
      <c r="AB113" s="46">
        <v>22.0</v>
      </c>
      <c r="AC113" s="32">
        <v>22.0</v>
      </c>
      <c r="AD113" s="32">
        <v>3.0</v>
      </c>
      <c r="AE113" s="32" t="s">
        <v>71</v>
      </c>
      <c r="AF113" s="32">
        <f t="shared" si="4"/>
        <v>0</v>
      </c>
      <c r="AG113" s="32">
        <f t="shared" si="5"/>
        <v>7</v>
      </c>
      <c r="AH113" s="39">
        <f t="shared" si="6"/>
        <v>7</v>
      </c>
      <c r="AI113" s="32" t="s">
        <v>466</v>
      </c>
      <c r="AJ113" s="32" t="s">
        <v>467</v>
      </c>
      <c r="AK113" s="32" t="s">
        <v>466</v>
      </c>
      <c r="AL113" s="32" t="s">
        <v>467</v>
      </c>
      <c r="AM113" s="47" t="s">
        <v>73</v>
      </c>
      <c r="AN113" s="48" t="s">
        <v>73</v>
      </c>
      <c r="AO113" s="49"/>
    </row>
    <row r="114">
      <c r="A114" s="32" t="s">
        <v>447</v>
      </c>
      <c r="B114" s="43" t="s">
        <v>448</v>
      </c>
      <c r="C114" s="43" t="s">
        <v>167</v>
      </c>
      <c r="D114" s="43" t="s">
        <v>702</v>
      </c>
      <c r="E114" s="32" t="s">
        <v>718</v>
      </c>
      <c r="F114" s="32" t="s">
        <v>61</v>
      </c>
      <c r="G114" s="32" t="s">
        <v>478</v>
      </c>
      <c r="H114" s="32" t="s">
        <v>63</v>
      </c>
      <c r="I114" s="32" t="s">
        <v>64</v>
      </c>
      <c r="J114" s="32" t="s">
        <v>719</v>
      </c>
      <c r="K114" s="33" t="s">
        <v>720</v>
      </c>
      <c r="L114" s="38" t="s">
        <v>96</v>
      </c>
      <c r="M114" s="32" t="s">
        <v>455</v>
      </c>
      <c r="N114" s="32" t="s">
        <v>721</v>
      </c>
      <c r="O114" s="34" t="s">
        <v>722</v>
      </c>
      <c r="P114" s="32">
        <v>449.0</v>
      </c>
      <c r="Q114" s="45">
        <v>43902.0</v>
      </c>
      <c r="R114" s="50">
        <v>45645.0</v>
      </c>
      <c r="S114" s="35">
        <f t="shared" si="1"/>
        <v>4.775342466</v>
      </c>
      <c r="T114" s="35">
        <f t="shared" si="2"/>
        <v>1.397260274</v>
      </c>
      <c r="U114" s="35">
        <f t="shared" si="8"/>
        <v>6.17260274</v>
      </c>
      <c r="V114" s="32">
        <v>8.0</v>
      </c>
      <c r="W114" s="32">
        <f t="shared" si="10"/>
        <v>24</v>
      </c>
      <c r="X114" s="32">
        <v>34.0</v>
      </c>
      <c r="Y114" s="51">
        <v>34.0</v>
      </c>
      <c r="Z114" s="51">
        <v>33.0</v>
      </c>
      <c r="AA114" s="51">
        <v>35.0</v>
      </c>
      <c r="AB114" s="46">
        <v>22.0</v>
      </c>
      <c r="AC114" s="32">
        <v>22.0</v>
      </c>
      <c r="AD114" s="32">
        <v>3.0</v>
      </c>
      <c r="AE114" s="32" t="s">
        <v>71</v>
      </c>
      <c r="AF114" s="32">
        <f t="shared" si="4"/>
        <v>1</v>
      </c>
      <c r="AG114" s="32">
        <f t="shared" si="5"/>
        <v>-1</v>
      </c>
      <c r="AH114" s="39">
        <f t="shared" si="6"/>
        <v>12</v>
      </c>
      <c r="AI114" s="32" t="s">
        <v>466</v>
      </c>
      <c r="AJ114" s="32" t="s">
        <v>467</v>
      </c>
      <c r="AK114" s="32" t="s">
        <v>466</v>
      </c>
      <c r="AL114" s="32" t="s">
        <v>467</v>
      </c>
      <c r="AM114" s="47" t="s">
        <v>73</v>
      </c>
      <c r="AN114" s="48" t="s">
        <v>73</v>
      </c>
      <c r="AO114" s="49"/>
    </row>
    <row r="115">
      <c r="A115" s="32" t="s">
        <v>447</v>
      </c>
      <c r="B115" s="43" t="s">
        <v>475</v>
      </c>
      <c r="C115" s="43" t="s">
        <v>476</v>
      </c>
      <c r="D115" s="43" t="s">
        <v>702</v>
      </c>
      <c r="E115" s="32" t="s">
        <v>723</v>
      </c>
      <c r="F115" s="32" t="s">
        <v>61</v>
      </c>
      <c r="G115" s="32" t="s">
        <v>460</v>
      </c>
      <c r="H115" s="32" t="s">
        <v>414</v>
      </c>
      <c r="I115" s="32" t="s">
        <v>64</v>
      </c>
      <c r="J115" s="32" t="s">
        <v>724</v>
      </c>
      <c r="K115" s="33" t="s">
        <v>725</v>
      </c>
      <c r="L115" s="38" t="s">
        <v>67</v>
      </c>
      <c r="M115" s="32" t="s">
        <v>455</v>
      </c>
      <c r="N115" s="32" t="s">
        <v>726</v>
      </c>
      <c r="O115" s="34" t="s">
        <v>727</v>
      </c>
      <c r="P115" s="32">
        <v>463.0</v>
      </c>
      <c r="Q115" s="50">
        <v>44168.0</v>
      </c>
      <c r="R115" s="50">
        <v>45945.0</v>
      </c>
      <c r="S115" s="35">
        <f t="shared" si="1"/>
        <v>4.868493151</v>
      </c>
      <c r="T115" s="35">
        <f t="shared" si="2"/>
        <v>0.5753424658</v>
      </c>
      <c r="U115" s="35">
        <f t="shared" si="8"/>
        <v>5.443835616</v>
      </c>
      <c r="V115" s="32">
        <v>5.0</v>
      </c>
      <c r="W115" s="32">
        <f t="shared" si="10"/>
        <v>15</v>
      </c>
      <c r="X115" s="32">
        <v>24.0</v>
      </c>
      <c r="Y115" s="46">
        <v>4.0</v>
      </c>
      <c r="Z115" s="46">
        <v>3.0</v>
      </c>
      <c r="AA115" s="46">
        <v>3.0</v>
      </c>
      <c r="AB115" s="46">
        <v>3.0</v>
      </c>
      <c r="AC115" s="32">
        <v>3.0</v>
      </c>
      <c r="AD115" s="32">
        <v>1.0</v>
      </c>
      <c r="AE115" s="32" t="s">
        <v>71</v>
      </c>
      <c r="AF115" s="32">
        <f t="shared" si="4"/>
        <v>1</v>
      </c>
      <c r="AG115" s="32">
        <f t="shared" si="5"/>
        <v>1</v>
      </c>
      <c r="AH115" s="39">
        <f t="shared" si="6"/>
        <v>1</v>
      </c>
      <c r="AI115" s="32" t="s">
        <v>466</v>
      </c>
      <c r="AJ115" s="32" t="s">
        <v>467</v>
      </c>
      <c r="AK115" s="32" t="s">
        <v>466</v>
      </c>
      <c r="AL115" s="32" t="s">
        <v>467</v>
      </c>
      <c r="AM115" s="47" t="s">
        <v>73</v>
      </c>
      <c r="AN115" s="48" t="s">
        <v>73</v>
      </c>
      <c r="AO115" s="49"/>
    </row>
    <row r="116">
      <c r="A116" s="32" t="s">
        <v>447</v>
      </c>
      <c r="B116" s="43" t="s">
        <v>448</v>
      </c>
      <c r="C116" s="43" t="s">
        <v>167</v>
      </c>
      <c r="D116" s="43" t="s">
        <v>702</v>
      </c>
      <c r="E116" s="32" t="s">
        <v>728</v>
      </c>
      <c r="F116" s="32" t="s">
        <v>61</v>
      </c>
      <c r="G116" s="32" t="s">
        <v>460</v>
      </c>
      <c r="H116" s="32" t="s">
        <v>63</v>
      </c>
      <c r="I116" s="32" t="s">
        <v>64</v>
      </c>
      <c r="J116" s="32" t="s">
        <v>729</v>
      </c>
      <c r="K116" s="33" t="s">
        <v>730</v>
      </c>
      <c r="L116" s="38" t="s">
        <v>67</v>
      </c>
      <c r="M116" s="32" t="s">
        <v>455</v>
      </c>
      <c r="N116" s="32" t="s">
        <v>731</v>
      </c>
      <c r="O116" s="34" t="s">
        <v>732</v>
      </c>
      <c r="P116" s="32">
        <v>417.0</v>
      </c>
      <c r="Q116" s="45">
        <v>43286.0</v>
      </c>
      <c r="R116" s="45">
        <v>45483.0</v>
      </c>
      <c r="S116" s="35">
        <f t="shared" si="1"/>
        <v>6.019178082</v>
      </c>
      <c r="T116" s="35">
        <f t="shared" si="2"/>
        <v>1.84109589</v>
      </c>
      <c r="U116" s="35">
        <f t="shared" si="8"/>
        <v>7.860273973</v>
      </c>
      <c r="V116" s="32">
        <v>8.0</v>
      </c>
      <c r="W116" s="32">
        <f t="shared" si="10"/>
        <v>24</v>
      </c>
      <c r="X116" s="32">
        <v>35.0</v>
      </c>
      <c r="Y116" s="46">
        <v>1.0</v>
      </c>
      <c r="Z116" s="46">
        <v>1.0</v>
      </c>
      <c r="AA116" s="46">
        <v>1.0</v>
      </c>
      <c r="AB116" s="46">
        <v>1.0</v>
      </c>
      <c r="AC116" s="32">
        <v>1.0</v>
      </c>
      <c r="AD116" s="32">
        <v>1.0</v>
      </c>
      <c r="AE116" s="32" t="s">
        <v>71</v>
      </c>
      <c r="AF116" s="32">
        <f t="shared" si="4"/>
        <v>0</v>
      </c>
      <c r="AG116" s="32">
        <f t="shared" si="5"/>
        <v>0</v>
      </c>
      <c r="AH116" s="39">
        <f t="shared" si="6"/>
        <v>0</v>
      </c>
      <c r="AI116" s="32" t="s">
        <v>466</v>
      </c>
      <c r="AJ116" s="32" t="s">
        <v>467</v>
      </c>
      <c r="AK116" s="32" t="s">
        <v>466</v>
      </c>
      <c r="AL116" s="32" t="s">
        <v>467</v>
      </c>
      <c r="AM116" s="47" t="s">
        <v>73</v>
      </c>
      <c r="AN116" s="48" t="s">
        <v>73</v>
      </c>
      <c r="AO116" s="49"/>
    </row>
    <row r="117">
      <c r="A117" s="32" t="s">
        <v>447</v>
      </c>
      <c r="B117" s="43" t="s">
        <v>475</v>
      </c>
      <c r="C117" s="43" t="s">
        <v>476</v>
      </c>
      <c r="D117" s="43" t="s">
        <v>702</v>
      </c>
      <c r="E117" s="32" t="s">
        <v>733</v>
      </c>
      <c r="F117" s="32" t="s">
        <v>81</v>
      </c>
      <c r="G117" s="32" t="s">
        <v>451</v>
      </c>
      <c r="H117" s="32" t="s">
        <v>142</v>
      </c>
      <c r="I117" s="32" t="s">
        <v>734</v>
      </c>
      <c r="J117" s="32" t="s">
        <v>735</v>
      </c>
      <c r="K117" s="33" t="s">
        <v>736</v>
      </c>
      <c r="L117" s="38" t="s">
        <v>67</v>
      </c>
      <c r="M117" s="32" t="s">
        <v>455</v>
      </c>
      <c r="N117" s="32" t="s">
        <v>737</v>
      </c>
      <c r="O117" s="34" t="s">
        <v>738</v>
      </c>
      <c r="P117" s="32">
        <v>414.0</v>
      </c>
      <c r="Q117" s="45">
        <v>43230.0</v>
      </c>
      <c r="R117" s="45">
        <v>45399.0</v>
      </c>
      <c r="S117" s="35">
        <f t="shared" si="1"/>
        <v>5.942465753</v>
      </c>
      <c r="T117" s="35">
        <f t="shared" si="2"/>
        <v>2.071232877</v>
      </c>
      <c r="U117" s="35">
        <f t="shared" si="8"/>
        <v>8.01369863</v>
      </c>
      <c r="V117" s="32">
        <v>1.0</v>
      </c>
      <c r="W117" s="32">
        <f t="shared" si="10"/>
        <v>3</v>
      </c>
      <c r="X117" s="32">
        <v>3.0</v>
      </c>
      <c r="Y117" s="46">
        <v>2.0</v>
      </c>
      <c r="Z117" s="46">
        <v>2.0</v>
      </c>
      <c r="AA117" s="46">
        <v>1.0</v>
      </c>
      <c r="AB117" s="46">
        <v>1.0</v>
      </c>
      <c r="AC117" s="32">
        <v>1.0</v>
      </c>
      <c r="AD117" s="32">
        <v>1.0</v>
      </c>
      <c r="AE117" s="32" t="s">
        <v>71</v>
      </c>
      <c r="AF117" s="32">
        <f t="shared" si="4"/>
        <v>0</v>
      </c>
      <c r="AG117" s="32">
        <f t="shared" si="5"/>
        <v>1</v>
      </c>
      <c r="AH117" s="39">
        <f t="shared" si="6"/>
        <v>1</v>
      </c>
      <c r="AI117" s="32" t="s">
        <v>72</v>
      </c>
      <c r="AJ117" s="32">
        <v>0.0</v>
      </c>
      <c r="AK117" s="32" t="s">
        <v>739</v>
      </c>
      <c r="AL117" s="32">
        <v>1.0</v>
      </c>
      <c r="AM117" s="47" t="s">
        <v>73</v>
      </c>
      <c r="AN117" s="48" t="s">
        <v>73</v>
      </c>
      <c r="AO117" s="49"/>
    </row>
    <row r="118">
      <c r="A118" s="32" t="s">
        <v>447</v>
      </c>
      <c r="B118" s="43" t="s">
        <v>475</v>
      </c>
      <c r="C118" s="43" t="s">
        <v>476</v>
      </c>
      <c r="D118" s="43" t="s">
        <v>702</v>
      </c>
      <c r="E118" s="32" t="s">
        <v>740</v>
      </c>
      <c r="F118" s="32" t="s">
        <v>81</v>
      </c>
      <c r="G118" s="32" t="s">
        <v>451</v>
      </c>
      <c r="H118" s="32" t="s">
        <v>142</v>
      </c>
      <c r="I118" s="32" t="s">
        <v>430</v>
      </c>
      <c r="J118" s="32" t="s">
        <v>741</v>
      </c>
      <c r="K118" s="33" t="s">
        <v>742</v>
      </c>
      <c r="L118" s="38" t="s">
        <v>67</v>
      </c>
      <c r="M118" s="32" t="s">
        <v>455</v>
      </c>
      <c r="N118" s="32" t="s">
        <v>743</v>
      </c>
      <c r="O118" s="34" t="s">
        <v>744</v>
      </c>
      <c r="P118" s="32">
        <v>377.0</v>
      </c>
      <c r="Q118" s="45">
        <v>42565.0</v>
      </c>
      <c r="R118" s="31">
        <v>43174.0</v>
      </c>
      <c r="S118" s="35">
        <f t="shared" si="1"/>
        <v>1.668493151</v>
      </c>
      <c r="T118" s="35">
        <f t="shared" si="2"/>
        <v>8.167123288</v>
      </c>
      <c r="U118" s="35">
        <f t="shared" si="8"/>
        <v>9.835616438</v>
      </c>
      <c r="V118" s="32">
        <v>1.0</v>
      </c>
      <c r="W118" s="32">
        <f t="shared" si="10"/>
        <v>3</v>
      </c>
      <c r="X118" s="32">
        <v>6.0</v>
      </c>
      <c r="Y118" s="46">
        <v>2.0</v>
      </c>
      <c r="Z118" s="46">
        <v>2.0</v>
      </c>
      <c r="AA118" s="46">
        <v>2.0</v>
      </c>
      <c r="AB118" s="46">
        <v>2.0</v>
      </c>
      <c r="AC118" s="32">
        <v>2.0</v>
      </c>
      <c r="AD118" s="32">
        <v>2.0</v>
      </c>
      <c r="AE118" s="32" t="s">
        <v>71</v>
      </c>
      <c r="AF118" s="32">
        <f t="shared" si="4"/>
        <v>0</v>
      </c>
      <c r="AG118" s="32">
        <f t="shared" si="5"/>
        <v>0</v>
      </c>
      <c r="AH118" s="39">
        <f t="shared" si="6"/>
        <v>0</v>
      </c>
      <c r="AI118" s="32" t="s">
        <v>466</v>
      </c>
      <c r="AJ118" s="32" t="s">
        <v>467</v>
      </c>
      <c r="AK118" s="32" t="s">
        <v>466</v>
      </c>
      <c r="AL118" s="32" t="s">
        <v>467</v>
      </c>
      <c r="AM118" s="47" t="s">
        <v>73</v>
      </c>
      <c r="AN118" s="48" t="s">
        <v>73</v>
      </c>
      <c r="AO118" s="49"/>
    </row>
    <row r="119">
      <c r="A119" s="32" t="s">
        <v>447</v>
      </c>
      <c r="B119" s="43" t="s">
        <v>448</v>
      </c>
      <c r="C119" s="43" t="s">
        <v>167</v>
      </c>
      <c r="D119" s="43" t="s">
        <v>702</v>
      </c>
      <c r="E119" s="32" t="s">
        <v>745</v>
      </c>
      <c r="F119" s="32" t="s">
        <v>61</v>
      </c>
      <c r="G119" s="32" t="s">
        <v>478</v>
      </c>
      <c r="H119" s="32" t="s">
        <v>63</v>
      </c>
      <c r="I119" s="32" t="s">
        <v>64</v>
      </c>
      <c r="J119" s="32" t="s">
        <v>746</v>
      </c>
      <c r="K119" s="33" t="s">
        <v>747</v>
      </c>
      <c r="L119" s="38" t="s">
        <v>96</v>
      </c>
      <c r="M119" s="32" t="s">
        <v>455</v>
      </c>
      <c r="N119" s="32" t="s">
        <v>748</v>
      </c>
      <c r="O119" s="34" t="s">
        <v>749</v>
      </c>
      <c r="P119" s="32">
        <v>306.0</v>
      </c>
      <c r="Q119" s="45">
        <v>41802.0</v>
      </c>
      <c r="R119" s="45">
        <v>43328.0</v>
      </c>
      <c r="S119" s="35">
        <f t="shared" si="1"/>
        <v>4.180821918</v>
      </c>
      <c r="T119" s="35">
        <f t="shared" si="2"/>
        <v>7.745205479</v>
      </c>
      <c r="U119" s="35">
        <f t="shared" si="8"/>
        <v>11.9260274</v>
      </c>
      <c r="V119" s="32">
        <v>8.0</v>
      </c>
      <c r="W119" s="32">
        <f t="shared" si="10"/>
        <v>24</v>
      </c>
      <c r="X119" s="32" t="s">
        <v>750</v>
      </c>
      <c r="Y119" s="51">
        <v>72.0</v>
      </c>
      <c r="Z119" s="51">
        <v>31.0</v>
      </c>
      <c r="AA119" s="46">
        <v>24.0</v>
      </c>
      <c r="AB119" s="46">
        <v>24.0</v>
      </c>
      <c r="AC119" s="32">
        <v>24.0</v>
      </c>
      <c r="AD119" s="32">
        <v>3.0</v>
      </c>
      <c r="AE119" s="32" t="s">
        <v>71</v>
      </c>
      <c r="AF119" s="32">
        <f t="shared" si="4"/>
        <v>41</v>
      </c>
      <c r="AG119" s="32">
        <f t="shared" si="5"/>
        <v>48</v>
      </c>
      <c r="AH119" s="39">
        <f t="shared" si="6"/>
        <v>48</v>
      </c>
      <c r="AI119" s="32" t="s">
        <v>466</v>
      </c>
      <c r="AJ119" s="32" t="s">
        <v>467</v>
      </c>
      <c r="AK119" s="32" t="s">
        <v>466</v>
      </c>
      <c r="AL119" s="32" t="s">
        <v>467</v>
      </c>
      <c r="AM119" s="47" t="s">
        <v>73</v>
      </c>
      <c r="AN119" s="48" t="s">
        <v>73</v>
      </c>
      <c r="AO119" s="49"/>
    </row>
    <row r="120">
      <c r="A120" s="32" t="s">
        <v>447</v>
      </c>
      <c r="B120" s="43" t="s">
        <v>448</v>
      </c>
      <c r="C120" s="43" t="s">
        <v>167</v>
      </c>
      <c r="D120" s="43" t="s">
        <v>751</v>
      </c>
      <c r="E120" s="32" t="s">
        <v>752</v>
      </c>
      <c r="F120" s="32" t="s">
        <v>61</v>
      </c>
      <c r="G120" s="32" t="s">
        <v>460</v>
      </c>
      <c r="H120" s="32" t="s">
        <v>228</v>
      </c>
      <c r="I120" s="32" t="s">
        <v>64</v>
      </c>
      <c r="J120" s="32" t="s">
        <v>753</v>
      </c>
      <c r="K120" s="33" t="s">
        <v>754</v>
      </c>
      <c r="L120" s="38" t="s">
        <v>67</v>
      </c>
      <c r="M120" s="32" t="s">
        <v>455</v>
      </c>
      <c r="N120" s="32" t="s">
        <v>755</v>
      </c>
      <c r="O120" s="34" t="s">
        <v>756</v>
      </c>
      <c r="P120" s="32">
        <v>420.0</v>
      </c>
      <c r="Q120" s="50">
        <v>43391.0</v>
      </c>
      <c r="R120" s="45">
        <v>45042.0</v>
      </c>
      <c r="S120" s="35">
        <f t="shared" si="1"/>
        <v>4.523287671</v>
      </c>
      <c r="T120" s="35">
        <f t="shared" si="2"/>
        <v>3.046575342</v>
      </c>
      <c r="U120" s="35">
        <f t="shared" si="8"/>
        <v>7.569863014</v>
      </c>
      <c r="V120" s="32">
        <v>8.0</v>
      </c>
      <c r="W120" s="32">
        <f t="shared" si="10"/>
        <v>24</v>
      </c>
      <c r="X120" s="32">
        <v>38.0</v>
      </c>
      <c r="Y120" s="46">
        <v>16.0</v>
      </c>
      <c r="Z120" s="46">
        <v>15.0</v>
      </c>
      <c r="AA120" s="46">
        <v>13.0</v>
      </c>
      <c r="AB120" s="46">
        <v>13.0</v>
      </c>
      <c r="AC120" s="32">
        <v>13.0</v>
      </c>
      <c r="AD120" s="32">
        <v>2.0</v>
      </c>
      <c r="AE120" s="32" t="s">
        <v>71</v>
      </c>
      <c r="AF120" s="32">
        <f t="shared" si="4"/>
        <v>1</v>
      </c>
      <c r="AG120" s="32">
        <f t="shared" si="5"/>
        <v>3</v>
      </c>
      <c r="AH120" s="39">
        <f t="shared" si="6"/>
        <v>3</v>
      </c>
      <c r="AI120" s="32" t="s">
        <v>466</v>
      </c>
      <c r="AJ120" s="32" t="s">
        <v>467</v>
      </c>
      <c r="AK120" s="32" t="s">
        <v>466</v>
      </c>
      <c r="AL120" s="32" t="s">
        <v>467</v>
      </c>
      <c r="AM120" s="47" t="s">
        <v>73</v>
      </c>
      <c r="AN120" s="48" t="s">
        <v>73</v>
      </c>
      <c r="AO120" s="49"/>
    </row>
    <row r="121">
      <c r="A121" s="32" t="s">
        <v>447</v>
      </c>
      <c r="B121" s="43" t="s">
        <v>448</v>
      </c>
      <c r="C121" s="43" t="s">
        <v>167</v>
      </c>
      <c r="D121" s="43" t="s">
        <v>751</v>
      </c>
      <c r="E121" s="32" t="s">
        <v>757</v>
      </c>
      <c r="F121" s="32" t="s">
        <v>61</v>
      </c>
      <c r="G121" s="32" t="s">
        <v>460</v>
      </c>
      <c r="H121" s="32" t="s">
        <v>228</v>
      </c>
      <c r="I121" s="32" t="s">
        <v>64</v>
      </c>
      <c r="J121" s="32" t="s">
        <v>758</v>
      </c>
      <c r="K121" s="33" t="s">
        <v>759</v>
      </c>
      <c r="L121" s="38" t="s">
        <v>96</v>
      </c>
      <c r="M121" s="32" t="s">
        <v>455</v>
      </c>
      <c r="N121" s="32" t="s">
        <v>760</v>
      </c>
      <c r="O121" s="34" t="s">
        <v>761</v>
      </c>
      <c r="P121" s="32">
        <v>435.0</v>
      </c>
      <c r="Q121" s="45">
        <v>43622.0</v>
      </c>
      <c r="R121" s="45">
        <v>45042.0</v>
      </c>
      <c r="S121" s="35">
        <f t="shared" si="1"/>
        <v>3.890410959</v>
      </c>
      <c r="T121" s="35">
        <f t="shared" si="2"/>
        <v>3.046575342</v>
      </c>
      <c r="U121" s="35">
        <f t="shared" si="8"/>
        <v>6.936986301</v>
      </c>
      <c r="V121" s="32">
        <v>8.0</v>
      </c>
      <c r="W121" s="32">
        <f t="shared" si="10"/>
        <v>24</v>
      </c>
      <c r="X121" s="32">
        <v>23.0</v>
      </c>
      <c r="Y121" s="46">
        <v>18.0</v>
      </c>
      <c r="Z121" s="46">
        <v>12.0</v>
      </c>
      <c r="AA121" s="46">
        <v>14.0</v>
      </c>
      <c r="AB121" s="46">
        <v>14.0</v>
      </c>
      <c r="AC121" s="32">
        <v>14.0</v>
      </c>
      <c r="AD121" s="32">
        <v>2.0</v>
      </c>
      <c r="AE121" s="32" t="s">
        <v>71</v>
      </c>
      <c r="AF121" s="32">
        <f t="shared" si="4"/>
        <v>6</v>
      </c>
      <c r="AG121" s="32">
        <f t="shared" si="5"/>
        <v>4</v>
      </c>
      <c r="AH121" s="39">
        <f t="shared" si="6"/>
        <v>4</v>
      </c>
      <c r="AI121" s="32" t="s">
        <v>466</v>
      </c>
      <c r="AJ121" s="32" t="s">
        <v>467</v>
      </c>
      <c r="AK121" s="32" t="s">
        <v>466</v>
      </c>
      <c r="AL121" s="32" t="s">
        <v>467</v>
      </c>
      <c r="AM121" s="47" t="s">
        <v>73</v>
      </c>
      <c r="AN121" s="48" t="s">
        <v>73</v>
      </c>
      <c r="AO121" s="49"/>
    </row>
    <row r="122">
      <c r="A122" s="32" t="s">
        <v>447</v>
      </c>
      <c r="B122" s="43" t="s">
        <v>475</v>
      </c>
      <c r="C122" s="43" t="s">
        <v>476</v>
      </c>
      <c r="D122" s="43" t="s">
        <v>751</v>
      </c>
      <c r="E122" s="32" t="s">
        <v>762</v>
      </c>
      <c r="F122" s="32" t="s">
        <v>81</v>
      </c>
      <c r="G122" s="32" t="s">
        <v>460</v>
      </c>
      <c r="H122" s="32" t="s">
        <v>63</v>
      </c>
      <c r="I122" s="32" t="s">
        <v>93</v>
      </c>
      <c r="J122" s="32" t="s">
        <v>763</v>
      </c>
      <c r="K122" s="33" t="s">
        <v>764</v>
      </c>
      <c r="L122" s="38" t="s">
        <v>67</v>
      </c>
      <c r="M122" s="32" t="s">
        <v>455</v>
      </c>
      <c r="N122" s="32" t="s">
        <v>765</v>
      </c>
      <c r="O122" s="34" t="s">
        <v>766</v>
      </c>
      <c r="P122" s="32">
        <v>358.0</v>
      </c>
      <c r="Q122" s="45">
        <v>42166.0</v>
      </c>
      <c r="R122" s="50">
        <v>43384.0</v>
      </c>
      <c r="S122" s="35">
        <f t="shared" si="1"/>
        <v>3.336986301</v>
      </c>
      <c r="T122" s="35">
        <f t="shared" si="2"/>
        <v>7.589041096</v>
      </c>
      <c r="U122" s="35">
        <f t="shared" si="8"/>
        <v>10.9260274</v>
      </c>
      <c r="V122" s="32">
        <v>1.0</v>
      </c>
      <c r="W122" s="32">
        <f t="shared" si="10"/>
        <v>3</v>
      </c>
      <c r="X122" s="32">
        <v>23.0</v>
      </c>
      <c r="Y122" s="46">
        <v>1.0</v>
      </c>
      <c r="Z122" s="46">
        <v>1.0</v>
      </c>
      <c r="AA122" s="46">
        <v>1.0</v>
      </c>
      <c r="AB122" s="46">
        <v>1.0</v>
      </c>
      <c r="AC122" s="32">
        <v>1.0</v>
      </c>
      <c r="AD122" s="32">
        <v>1.0</v>
      </c>
      <c r="AE122" s="32" t="s">
        <v>71</v>
      </c>
      <c r="AF122" s="32">
        <f t="shared" si="4"/>
        <v>0</v>
      </c>
      <c r="AG122" s="32">
        <f t="shared" si="5"/>
        <v>0</v>
      </c>
      <c r="AH122" s="39">
        <f t="shared" si="6"/>
        <v>0</v>
      </c>
      <c r="AI122" s="32" t="s">
        <v>466</v>
      </c>
      <c r="AJ122" s="32" t="s">
        <v>467</v>
      </c>
      <c r="AK122" s="32" t="s">
        <v>466</v>
      </c>
      <c r="AL122" s="32" t="s">
        <v>467</v>
      </c>
      <c r="AM122" s="40" t="s">
        <v>767</v>
      </c>
      <c r="AN122" s="32" t="s">
        <v>768</v>
      </c>
      <c r="AO122" s="49"/>
    </row>
    <row r="123">
      <c r="A123" s="32" t="s">
        <v>447</v>
      </c>
      <c r="B123" s="43" t="s">
        <v>448</v>
      </c>
      <c r="C123" s="43" t="s">
        <v>167</v>
      </c>
      <c r="D123" s="43" t="s">
        <v>751</v>
      </c>
      <c r="E123" s="32" t="s">
        <v>769</v>
      </c>
      <c r="F123" s="32" t="s">
        <v>61</v>
      </c>
      <c r="G123" s="32" t="s">
        <v>460</v>
      </c>
      <c r="H123" s="32" t="s">
        <v>228</v>
      </c>
      <c r="I123" s="32" t="s">
        <v>64</v>
      </c>
      <c r="J123" s="32" t="s">
        <v>770</v>
      </c>
      <c r="K123" s="33" t="s">
        <v>771</v>
      </c>
      <c r="L123" s="38" t="s">
        <v>67</v>
      </c>
      <c r="M123" s="32" t="s">
        <v>455</v>
      </c>
      <c r="N123" s="32" t="s">
        <v>772</v>
      </c>
      <c r="O123" s="34" t="s">
        <v>773</v>
      </c>
      <c r="P123" s="32">
        <v>420.0</v>
      </c>
      <c r="Q123" s="50">
        <v>43391.0</v>
      </c>
      <c r="R123" s="45">
        <v>45042.0</v>
      </c>
      <c r="S123" s="35">
        <f t="shared" si="1"/>
        <v>4.523287671</v>
      </c>
      <c r="T123" s="35">
        <f t="shared" si="2"/>
        <v>3.046575342</v>
      </c>
      <c r="U123" s="35">
        <f t="shared" si="8"/>
        <v>7.569863014</v>
      </c>
      <c r="V123" s="32">
        <v>8.0</v>
      </c>
      <c r="W123" s="32">
        <f t="shared" si="10"/>
        <v>24</v>
      </c>
      <c r="X123" s="32">
        <v>19.0</v>
      </c>
      <c r="Y123" s="46">
        <v>7.0</v>
      </c>
      <c r="Z123" s="46">
        <v>7.0</v>
      </c>
      <c r="AA123" s="46">
        <v>5.0</v>
      </c>
      <c r="AB123" s="46">
        <v>5.0</v>
      </c>
      <c r="AC123" s="32">
        <v>5.0</v>
      </c>
      <c r="AD123" s="32">
        <v>1.0</v>
      </c>
      <c r="AE123" s="32" t="s">
        <v>71</v>
      </c>
      <c r="AF123" s="32">
        <f t="shared" si="4"/>
        <v>0</v>
      </c>
      <c r="AG123" s="32">
        <f t="shared" si="5"/>
        <v>2</v>
      </c>
      <c r="AH123" s="39">
        <f t="shared" si="6"/>
        <v>2</v>
      </c>
      <c r="AI123" s="32" t="s">
        <v>466</v>
      </c>
      <c r="AJ123" s="32" t="s">
        <v>467</v>
      </c>
      <c r="AK123" s="32" t="s">
        <v>466</v>
      </c>
      <c r="AL123" s="32" t="s">
        <v>467</v>
      </c>
      <c r="AM123" s="47" t="s">
        <v>73</v>
      </c>
      <c r="AN123" s="48" t="s">
        <v>73</v>
      </c>
      <c r="AO123" s="49"/>
    </row>
    <row r="124">
      <c r="A124" s="32" t="s">
        <v>447</v>
      </c>
      <c r="B124" s="43" t="s">
        <v>475</v>
      </c>
      <c r="C124" s="43" t="s">
        <v>476</v>
      </c>
      <c r="D124" s="43" t="s">
        <v>751</v>
      </c>
      <c r="E124" s="32" t="s">
        <v>774</v>
      </c>
      <c r="F124" s="32" t="s">
        <v>61</v>
      </c>
      <c r="G124" s="32" t="s">
        <v>478</v>
      </c>
      <c r="H124" s="32" t="s">
        <v>63</v>
      </c>
      <c r="I124" s="32" t="s">
        <v>64</v>
      </c>
      <c r="J124" s="32" t="s">
        <v>746</v>
      </c>
      <c r="K124" s="33" t="s">
        <v>775</v>
      </c>
      <c r="L124" s="38" t="s">
        <v>96</v>
      </c>
      <c r="M124" s="32" t="s">
        <v>500</v>
      </c>
      <c r="N124" s="32" t="s">
        <v>776</v>
      </c>
      <c r="O124" s="34" t="s">
        <v>777</v>
      </c>
      <c r="P124" s="32">
        <v>422.0</v>
      </c>
      <c r="Q124" s="45">
        <v>43405.0</v>
      </c>
      <c r="R124" s="50">
        <v>45595.0</v>
      </c>
      <c r="S124" s="35">
        <f t="shared" si="1"/>
        <v>6</v>
      </c>
      <c r="T124" s="35">
        <f t="shared" si="2"/>
        <v>1.531506849</v>
      </c>
      <c r="U124" s="35">
        <f t="shared" si="8"/>
        <v>7.531506849</v>
      </c>
      <c r="V124" s="32">
        <v>8.0</v>
      </c>
      <c r="W124" s="32">
        <f t="shared" si="10"/>
        <v>24</v>
      </c>
      <c r="X124" s="32">
        <v>34.0</v>
      </c>
      <c r="Y124" s="46">
        <v>16.0</v>
      </c>
      <c r="Z124" s="46">
        <v>14.0</v>
      </c>
      <c r="AA124" s="46">
        <v>8.0</v>
      </c>
      <c r="AB124" s="46">
        <v>8.0</v>
      </c>
      <c r="AC124" s="32">
        <v>8.0</v>
      </c>
      <c r="AD124" s="32">
        <v>1.0</v>
      </c>
      <c r="AE124" s="32" t="s">
        <v>71</v>
      </c>
      <c r="AF124" s="32">
        <f t="shared" si="4"/>
        <v>2</v>
      </c>
      <c r="AG124" s="32">
        <f t="shared" si="5"/>
        <v>8</v>
      </c>
      <c r="AH124" s="39">
        <f t="shared" si="6"/>
        <v>8</v>
      </c>
      <c r="AI124" s="32" t="s">
        <v>586</v>
      </c>
      <c r="AJ124" s="32" t="s">
        <v>587</v>
      </c>
      <c r="AK124" s="32" t="s">
        <v>586</v>
      </c>
      <c r="AL124" s="32" t="s">
        <v>587</v>
      </c>
      <c r="AM124" s="47" t="s">
        <v>73</v>
      </c>
      <c r="AN124" s="48" t="s">
        <v>73</v>
      </c>
      <c r="AO124" s="49"/>
    </row>
    <row r="125">
      <c r="A125" s="32" t="s">
        <v>447</v>
      </c>
      <c r="B125" s="43" t="s">
        <v>448</v>
      </c>
      <c r="C125" s="43" t="s">
        <v>167</v>
      </c>
      <c r="D125" s="43" t="s">
        <v>751</v>
      </c>
      <c r="E125" s="32" t="s">
        <v>778</v>
      </c>
      <c r="F125" s="32" t="s">
        <v>61</v>
      </c>
      <c r="G125" s="32" t="s">
        <v>478</v>
      </c>
      <c r="H125" s="32" t="s">
        <v>63</v>
      </c>
      <c r="I125" s="32" t="s">
        <v>64</v>
      </c>
      <c r="J125" s="32" t="s">
        <v>779</v>
      </c>
      <c r="K125" s="33" t="s">
        <v>780</v>
      </c>
      <c r="L125" s="38" t="s">
        <v>67</v>
      </c>
      <c r="M125" s="32" t="s">
        <v>455</v>
      </c>
      <c r="N125" s="32" t="s">
        <v>781</v>
      </c>
      <c r="O125" s="34" t="s">
        <v>782</v>
      </c>
      <c r="P125" s="32">
        <v>422.0</v>
      </c>
      <c r="Q125" s="45">
        <v>43405.0</v>
      </c>
      <c r="R125" s="50">
        <v>45595.0</v>
      </c>
      <c r="S125" s="35">
        <f t="shared" si="1"/>
        <v>6</v>
      </c>
      <c r="T125" s="35">
        <f t="shared" si="2"/>
        <v>1.531506849</v>
      </c>
      <c r="U125" s="35">
        <f t="shared" si="8"/>
        <v>7.531506849</v>
      </c>
      <c r="V125" s="32">
        <v>8.0</v>
      </c>
      <c r="W125" s="32">
        <f t="shared" si="10"/>
        <v>24</v>
      </c>
      <c r="X125" s="32">
        <v>17.0</v>
      </c>
      <c r="Y125" s="46">
        <v>4.0</v>
      </c>
      <c r="Z125" s="46">
        <v>4.0</v>
      </c>
      <c r="AA125" s="46">
        <v>3.0</v>
      </c>
      <c r="AB125" s="46">
        <v>3.0</v>
      </c>
      <c r="AC125" s="32">
        <v>3.0</v>
      </c>
      <c r="AD125" s="32">
        <v>1.0</v>
      </c>
      <c r="AE125" s="32" t="s">
        <v>71</v>
      </c>
      <c r="AF125" s="32">
        <f t="shared" si="4"/>
        <v>0</v>
      </c>
      <c r="AG125" s="32">
        <f t="shared" si="5"/>
        <v>1</v>
      </c>
      <c r="AH125" s="39">
        <f t="shared" si="6"/>
        <v>1</v>
      </c>
      <c r="AI125" s="32" t="s">
        <v>72</v>
      </c>
      <c r="AJ125" s="32">
        <v>0.0</v>
      </c>
      <c r="AK125" s="32" t="s">
        <v>72</v>
      </c>
      <c r="AL125" s="32">
        <v>0.0</v>
      </c>
      <c r="AM125" s="47" t="s">
        <v>73</v>
      </c>
      <c r="AN125" s="48" t="s">
        <v>73</v>
      </c>
      <c r="AO125" s="49"/>
    </row>
    <row r="126">
      <c r="A126" s="32" t="s">
        <v>447</v>
      </c>
      <c r="B126" s="43" t="s">
        <v>475</v>
      </c>
      <c r="C126" s="43" t="s">
        <v>476</v>
      </c>
      <c r="D126" s="43" t="s">
        <v>751</v>
      </c>
      <c r="E126" s="32" t="s">
        <v>783</v>
      </c>
      <c r="F126" s="32" t="s">
        <v>61</v>
      </c>
      <c r="G126" s="32" t="s">
        <v>478</v>
      </c>
      <c r="H126" s="32" t="s">
        <v>63</v>
      </c>
      <c r="I126" s="32" t="s">
        <v>64</v>
      </c>
      <c r="J126" s="32" t="s">
        <v>784</v>
      </c>
      <c r="K126" s="33" t="s">
        <v>785</v>
      </c>
      <c r="L126" s="38" t="s">
        <v>67</v>
      </c>
      <c r="M126" s="32" t="s">
        <v>481</v>
      </c>
      <c r="N126" s="32" t="s">
        <v>786</v>
      </c>
      <c r="O126" s="34" t="s">
        <v>787</v>
      </c>
      <c r="P126" s="32">
        <v>422.0</v>
      </c>
      <c r="Q126" s="45">
        <v>43405.0</v>
      </c>
      <c r="R126" s="50">
        <v>45595.0</v>
      </c>
      <c r="S126" s="35">
        <f t="shared" si="1"/>
        <v>6</v>
      </c>
      <c r="T126" s="35">
        <f t="shared" si="2"/>
        <v>1.531506849</v>
      </c>
      <c r="U126" s="35">
        <f t="shared" si="8"/>
        <v>7.531506849</v>
      </c>
      <c r="V126" s="32">
        <v>8.0</v>
      </c>
      <c r="W126" s="32">
        <f t="shared" si="10"/>
        <v>24</v>
      </c>
      <c r="X126" s="32">
        <v>69.0</v>
      </c>
      <c r="Y126" s="51">
        <v>35.0</v>
      </c>
      <c r="Z126" s="46">
        <v>12.0</v>
      </c>
      <c r="AA126" s="46">
        <v>11.0</v>
      </c>
      <c r="AB126" s="46">
        <v>11.0</v>
      </c>
      <c r="AC126" s="32">
        <v>11.0</v>
      </c>
      <c r="AD126" s="32">
        <v>2.0</v>
      </c>
      <c r="AE126" s="32" t="s">
        <v>71</v>
      </c>
      <c r="AF126" s="32">
        <f t="shared" si="4"/>
        <v>23</v>
      </c>
      <c r="AG126" s="32">
        <f t="shared" si="5"/>
        <v>24</v>
      </c>
      <c r="AH126" s="39">
        <f t="shared" si="6"/>
        <v>24</v>
      </c>
      <c r="AI126" s="32" t="s">
        <v>466</v>
      </c>
      <c r="AJ126" s="32" t="s">
        <v>467</v>
      </c>
      <c r="AK126" s="32" t="s">
        <v>466</v>
      </c>
      <c r="AL126" s="32" t="s">
        <v>467</v>
      </c>
      <c r="AM126" s="47" t="s">
        <v>73</v>
      </c>
      <c r="AN126" s="48" t="s">
        <v>73</v>
      </c>
      <c r="AO126" s="49"/>
    </row>
    <row r="127">
      <c r="A127" s="32" t="s">
        <v>447</v>
      </c>
      <c r="B127" s="43" t="s">
        <v>475</v>
      </c>
      <c r="C127" s="43" t="s">
        <v>476</v>
      </c>
      <c r="D127" s="43" t="s">
        <v>788</v>
      </c>
      <c r="E127" s="32" t="s">
        <v>789</v>
      </c>
      <c r="F127" s="32" t="s">
        <v>81</v>
      </c>
      <c r="G127" s="32" t="s">
        <v>478</v>
      </c>
      <c r="H127" s="32" t="s">
        <v>63</v>
      </c>
      <c r="I127" s="32" t="s">
        <v>657</v>
      </c>
      <c r="J127" s="32" t="s">
        <v>790</v>
      </c>
      <c r="K127" s="33" t="s">
        <v>791</v>
      </c>
      <c r="L127" s="38" t="s">
        <v>67</v>
      </c>
      <c r="M127" s="32" t="s">
        <v>481</v>
      </c>
      <c r="N127" s="32" t="s">
        <v>792</v>
      </c>
      <c r="O127" s="34" t="s">
        <v>793</v>
      </c>
      <c r="P127" s="32">
        <v>425.0</v>
      </c>
      <c r="Q127" s="45">
        <v>43622.0</v>
      </c>
      <c r="R127" s="45">
        <v>45112.0</v>
      </c>
      <c r="S127" s="35">
        <f t="shared" si="1"/>
        <v>4.082191781</v>
      </c>
      <c r="T127" s="35">
        <f t="shared" si="2"/>
        <v>2.852054795</v>
      </c>
      <c r="U127" s="35">
        <f t="shared" si="8"/>
        <v>6.934246575</v>
      </c>
      <c r="V127" s="32">
        <v>2.0</v>
      </c>
      <c r="W127" s="32">
        <f t="shared" si="10"/>
        <v>6</v>
      </c>
      <c r="X127" s="32">
        <v>5.0</v>
      </c>
      <c r="Y127" s="46">
        <v>3.0</v>
      </c>
      <c r="Z127" s="46">
        <v>3.0</v>
      </c>
      <c r="AA127" s="46">
        <v>2.0</v>
      </c>
      <c r="AB127" s="46">
        <v>2.0</v>
      </c>
      <c r="AC127" s="32">
        <v>2.0</v>
      </c>
      <c r="AD127" s="32">
        <v>1.0</v>
      </c>
      <c r="AE127" s="32" t="s">
        <v>71</v>
      </c>
      <c r="AF127" s="32">
        <f t="shared" si="4"/>
        <v>0</v>
      </c>
      <c r="AG127" s="32">
        <f t="shared" si="5"/>
        <v>1</v>
      </c>
      <c r="AH127" s="39">
        <f t="shared" si="6"/>
        <v>1</v>
      </c>
      <c r="AI127" s="32" t="s">
        <v>586</v>
      </c>
      <c r="AJ127" s="32" t="s">
        <v>587</v>
      </c>
      <c r="AK127" s="32" t="s">
        <v>586</v>
      </c>
      <c r="AL127" s="32" t="s">
        <v>587</v>
      </c>
      <c r="AM127" s="47" t="s">
        <v>73</v>
      </c>
      <c r="AN127" s="48" t="s">
        <v>73</v>
      </c>
      <c r="AO127" s="49"/>
    </row>
    <row r="128">
      <c r="A128" s="32" t="s">
        <v>447</v>
      </c>
      <c r="B128" s="43" t="s">
        <v>475</v>
      </c>
      <c r="C128" s="43" t="s">
        <v>476</v>
      </c>
      <c r="D128" s="43" t="s">
        <v>788</v>
      </c>
      <c r="E128" s="32" t="s">
        <v>794</v>
      </c>
      <c r="F128" s="32" t="s">
        <v>81</v>
      </c>
      <c r="G128" s="32" t="s">
        <v>451</v>
      </c>
      <c r="H128" s="32" t="s">
        <v>142</v>
      </c>
      <c r="I128" s="32" t="s">
        <v>83</v>
      </c>
      <c r="J128" s="32" t="s">
        <v>795</v>
      </c>
      <c r="K128" s="33" t="s">
        <v>796</v>
      </c>
      <c r="L128" s="38" t="s">
        <v>96</v>
      </c>
      <c r="M128" s="32" t="s">
        <v>455</v>
      </c>
      <c r="N128" s="32" t="s">
        <v>797</v>
      </c>
      <c r="O128" s="34" t="s">
        <v>798</v>
      </c>
      <c r="P128" s="32">
        <v>468.0</v>
      </c>
      <c r="Q128" s="45">
        <v>44269.0</v>
      </c>
      <c r="R128" s="50">
        <v>45945.0</v>
      </c>
      <c r="S128" s="35">
        <f t="shared" si="1"/>
        <v>4.591780822</v>
      </c>
      <c r="T128" s="35">
        <f t="shared" si="2"/>
        <v>0.5698630137</v>
      </c>
      <c r="U128" s="35">
        <f t="shared" si="8"/>
        <v>5.161643836</v>
      </c>
      <c r="V128" s="32">
        <v>2.0</v>
      </c>
      <c r="W128" s="32">
        <f t="shared" si="10"/>
        <v>6</v>
      </c>
      <c r="X128" s="32">
        <v>5.0</v>
      </c>
      <c r="Y128" s="46">
        <v>2.0</v>
      </c>
      <c r="Z128" s="46">
        <v>2.0</v>
      </c>
      <c r="AA128" s="46">
        <v>2.0</v>
      </c>
      <c r="AB128" s="46">
        <v>2.0</v>
      </c>
      <c r="AC128" s="32">
        <v>2.0</v>
      </c>
      <c r="AD128" s="32">
        <v>1.0</v>
      </c>
      <c r="AE128" s="32" t="s">
        <v>71</v>
      </c>
      <c r="AF128" s="32">
        <f t="shared" si="4"/>
        <v>0</v>
      </c>
      <c r="AG128" s="32">
        <f t="shared" si="5"/>
        <v>0</v>
      </c>
      <c r="AH128" s="39">
        <f t="shared" si="6"/>
        <v>0</v>
      </c>
      <c r="AI128" s="32" t="s">
        <v>586</v>
      </c>
      <c r="AJ128" s="32" t="s">
        <v>467</v>
      </c>
      <c r="AK128" s="32" t="s">
        <v>586</v>
      </c>
      <c r="AL128" s="32" t="s">
        <v>467</v>
      </c>
      <c r="AM128" s="47" t="s">
        <v>73</v>
      </c>
      <c r="AN128" s="48" t="s">
        <v>73</v>
      </c>
      <c r="AO128" s="49"/>
    </row>
    <row r="129">
      <c r="A129" s="32" t="s">
        <v>447</v>
      </c>
      <c r="B129" s="43" t="s">
        <v>475</v>
      </c>
      <c r="C129" s="43" t="s">
        <v>476</v>
      </c>
      <c r="D129" s="43" t="s">
        <v>788</v>
      </c>
      <c r="E129" s="32" t="s">
        <v>799</v>
      </c>
      <c r="F129" s="32" t="s">
        <v>81</v>
      </c>
      <c r="G129" s="32" t="s">
        <v>478</v>
      </c>
      <c r="H129" s="32" t="s">
        <v>63</v>
      </c>
      <c r="I129" s="32" t="s">
        <v>800</v>
      </c>
      <c r="J129" s="32" t="s">
        <v>801</v>
      </c>
      <c r="K129" s="33" t="s">
        <v>802</v>
      </c>
      <c r="L129" s="38" t="s">
        <v>96</v>
      </c>
      <c r="M129" s="32" t="s">
        <v>455</v>
      </c>
      <c r="N129" s="32" t="s">
        <v>803</v>
      </c>
      <c r="O129" s="34" t="s">
        <v>804</v>
      </c>
      <c r="P129" s="32">
        <v>459.0</v>
      </c>
      <c r="Q129" s="45">
        <v>44042.0</v>
      </c>
      <c r="R129" s="50">
        <v>45644.0</v>
      </c>
      <c r="S129" s="35">
        <f t="shared" si="1"/>
        <v>4.389041096</v>
      </c>
      <c r="T129" s="35">
        <f t="shared" si="2"/>
        <v>1.394520548</v>
      </c>
      <c r="U129" s="35">
        <f t="shared" si="8"/>
        <v>5.783561644</v>
      </c>
      <c r="V129" s="32">
        <v>1.0</v>
      </c>
      <c r="W129" s="32">
        <f t="shared" si="10"/>
        <v>3</v>
      </c>
      <c r="X129" s="32">
        <v>9.0</v>
      </c>
      <c r="Y129" s="46">
        <v>1.0</v>
      </c>
      <c r="Z129" s="46">
        <v>1.0</v>
      </c>
      <c r="AA129" s="46">
        <v>1.0</v>
      </c>
      <c r="AB129" s="46">
        <v>1.0</v>
      </c>
      <c r="AC129" s="32">
        <v>1.0</v>
      </c>
      <c r="AD129" s="32">
        <v>1.0</v>
      </c>
      <c r="AE129" s="32" t="s">
        <v>71</v>
      </c>
      <c r="AF129" s="32">
        <f t="shared" si="4"/>
        <v>0</v>
      </c>
      <c r="AG129" s="32">
        <f t="shared" si="5"/>
        <v>0</v>
      </c>
      <c r="AH129" s="39">
        <f t="shared" si="6"/>
        <v>0</v>
      </c>
      <c r="AI129" s="32" t="s">
        <v>466</v>
      </c>
      <c r="AJ129" s="32" t="s">
        <v>467</v>
      </c>
      <c r="AK129" s="32" t="s">
        <v>466</v>
      </c>
      <c r="AL129" s="32" t="s">
        <v>467</v>
      </c>
      <c r="AM129" s="47" t="s">
        <v>73</v>
      </c>
      <c r="AN129" s="48" t="s">
        <v>73</v>
      </c>
      <c r="AO129" s="49"/>
    </row>
    <row r="130">
      <c r="A130" s="32" t="s">
        <v>447</v>
      </c>
      <c r="B130" s="43" t="s">
        <v>475</v>
      </c>
      <c r="C130" s="43" t="s">
        <v>476</v>
      </c>
      <c r="D130" s="43" t="s">
        <v>788</v>
      </c>
      <c r="E130" s="32" t="s">
        <v>805</v>
      </c>
      <c r="F130" s="32" t="s">
        <v>81</v>
      </c>
      <c r="G130" s="32" t="s">
        <v>478</v>
      </c>
      <c r="H130" s="32" t="s">
        <v>63</v>
      </c>
      <c r="I130" s="32" t="s">
        <v>657</v>
      </c>
      <c r="J130" s="32" t="s">
        <v>790</v>
      </c>
      <c r="K130" s="33" t="s">
        <v>806</v>
      </c>
      <c r="L130" s="38" t="s">
        <v>67</v>
      </c>
      <c r="M130" s="32" t="s">
        <v>455</v>
      </c>
      <c r="N130" s="32" t="s">
        <v>807</v>
      </c>
      <c r="O130" s="34" t="s">
        <v>808</v>
      </c>
      <c r="P130" s="32">
        <v>425.0</v>
      </c>
      <c r="Q130" s="45">
        <v>43622.0</v>
      </c>
      <c r="R130" s="45">
        <v>45112.0</v>
      </c>
      <c r="S130" s="35">
        <f t="shared" si="1"/>
        <v>4.082191781</v>
      </c>
      <c r="T130" s="35">
        <f t="shared" si="2"/>
        <v>2.852054795</v>
      </c>
      <c r="U130" s="35">
        <f t="shared" si="8"/>
        <v>6.934246575</v>
      </c>
      <c r="V130" s="32">
        <v>2.0</v>
      </c>
      <c r="W130" s="32">
        <f t="shared" si="10"/>
        <v>6</v>
      </c>
      <c r="X130" s="32">
        <v>2.0</v>
      </c>
      <c r="Y130" s="46">
        <v>1.0</v>
      </c>
      <c r="Z130" s="46">
        <v>1.0</v>
      </c>
      <c r="AA130" s="46">
        <v>1.0</v>
      </c>
      <c r="AB130" s="46">
        <v>1.0</v>
      </c>
      <c r="AC130" s="32">
        <v>1.0</v>
      </c>
      <c r="AD130" s="32">
        <v>1.0</v>
      </c>
      <c r="AE130" s="32" t="s">
        <v>71</v>
      </c>
      <c r="AF130" s="32">
        <f t="shared" si="4"/>
        <v>0</v>
      </c>
      <c r="AG130" s="32">
        <f t="shared" si="5"/>
        <v>0</v>
      </c>
      <c r="AH130" s="39">
        <f t="shared" si="6"/>
        <v>0</v>
      </c>
      <c r="AI130" s="32" t="s">
        <v>466</v>
      </c>
      <c r="AJ130" s="32" t="s">
        <v>467</v>
      </c>
      <c r="AK130" s="32" t="s">
        <v>466</v>
      </c>
      <c r="AL130" s="32" t="s">
        <v>467</v>
      </c>
      <c r="AM130" s="47" t="s">
        <v>73</v>
      </c>
      <c r="AN130" s="48" t="s">
        <v>73</v>
      </c>
      <c r="AO130" s="49"/>
    </row>
    <row r="131">
      <c r="A131" s="32" t="s">
        <v>447</v>
      </c>
      <c r="B131" s="43" t="s">
        <v>475</v>
      </c>
      <c r="C131" s="43" t="s">
        <v>476</v>
      </c>
      <c r="D131" s="43" t="s">
        <v>788</v>
      </c>
      <c r="E131" s="32" t="s">
        <v>809</v>
      </c>
      <c r="F131" s="32" t="s">
        <v>61</v>
      </c>
      <c r="G131" s="32" t="s">
        <v>451</v>
      </c>
      <c r="H131" s="32" t="s">
        <v>810</v>
      </c>
      <c r="I131" s="32" t="s">
        <v>64</v>
      </c>
      <c r="J131" s="32" t="s">
        <v>811</v>
      </c>
      <c r="K131" s="33" t="s">
        <v>812</v>
      </c>
      <c r="L131" s="38" t="s">
        <v>67</v>
      </c>
      <c r="M131" s="32" t="s">
        <v>455</v>
      </c>
      <c r="N131" s="32" t="s">
        <v>813</v>
      </c>
      <c r="O131" s="34" t="s">
        <v>814</v>
      </c>
      <c r="P131" s="32">
        <v>451.0</v>
      </c>
      <c r="Q131" s="45">
        <v>43949.0</v>
      </c>
      <c r="R131" s="45">
        <v>45993.0</v>
      </c>
      <c r="S131" s="35">
        <f t="shared" si="1"/>
        <v>5.6</v>
      </c>
      <c r="T131" s="35">
        <f t="shared" si="2"/>
        <v>0.4383561644</v>
      </c>
      <c r="U131" s="35">
        <f t="shared" si="8"/>
        <v>6.038356164</v>
      </c>
      <c r="V131" s="32">
        <v>4.0</v>
      </c>
      <c r="W131" s="32">
        <f t="shared" si="10"/>
        <v>12</v>
      </c>
      <c r="X131" s="32">
        <v>2.0</v>
      </c>
      <c r="Y131" s="51">
        <v>13.0</v>
      </c>
      <c r="Z131" s="51">
        <v>13.0</v>
      </c>
      <c r="AA131" s="46">
        <v>12.0</v>
      </c>
      <c r="AB131" s="46">
        <v>12.0</v>
      </c>
      <c r="AC131" s="32">
        <v>12.0</v>
      </c>
      <c r="AD131" s="32">
        <v>3.0</v>
      </c>
      <c r="AE131" s="32" t="s">
        <v>71</v>
      </c>
      <c r="AF131" s="32">
        <f t="shared" si="4"/>
        <v>0</v>
      </c>
      <c r="AG131" s="32">
        <f t="shared" si="5"/>
        <v>1</v>
      </c>
      <c r="AH131" s="39">
        <f t="shared" si="6"/>
        <v>1</v>
      </c>
      <c r="AI131" s="32" t="s">
        <v>72</v>
      </c>
      <c r="AJ131" s="32">
        <v>0.0</v>
      </c>
      <c r="AK131" s="32" t="s">
        <v>72</v>
      </c>
      <c r="AL131" s="32">
        <v>0.0</v>
      </c>
      <c r="AM131" s="47" t="s">
        <v>73</v>
      </c>
      <c r="AN131" s="48" t="s">
        <v>73</v>
      </c>
      <c r="AO131" s="49"/>
    </row>
    <row r="132">
      <c r="A132" s="32" t="s">
        <v>447</v>
      </c>
      <c r="B132" s="43" t="s">
        <v>475</v>
      </c>
      <c r="C132" s="43" t="s">
        <v>476</v>
      </c>
      <c r="D132" s="43" t="s">
        <v>788</v>
      </c>
      <c r="E132" s="32" t="s">
        <v>815</v>
      </c>
      <c r="F132" s="32" t="s">
        <v>61</v>
      </c>
      <c r="G132" s="32" t="s">
        <v>451</v>
      </c>
      <c r="H132" s="32" t="s">
        <v>810</v>
      </c>
      <c r="I132" s="32" t="s">
        <v>64</v>
      </c>
      <c r="J132" s="32" t="s">
        <v>816</v>
      </c>
      <c r="K132" s="33" t="s">
        <v>817</v>
      </c>
      <c r="L132" s="38" t="s">
        <v>67</v>
      </c>
      <c r="M132" s="32" t="s">
        <v>568</v>
      </c>
      <c r="N132" s="32" t="s">
        <v>294</v>
      </c>
      <c r="O132" s="34" t="s">
        <v>818</v>
      </c>
      <c r="P132" s="32">
        <v>451.0</v>
      </c>
      <c r="Q132" s="45">
        <v>43949.0</v>
      </c>
      <c r="R132" s="45">
        <v>45993.0</v>
      </c>
      <c r="S132" s="35">
        <f t="shared" si="1"/>
        <v>5.6</v>
      </c>
      <c r="T132" s="35">
        <f t="shared" si="2"/>
        <v>0.4383561644</v>
      </c>
      <c r="U132" s="35">
        <f t="shared" si="8"/>
        <v>6.038356164</v>
      </c>
      <c r="V132" s="32">
        <v>4.0</v>
      </c>
      <c r="W132" s="32">
        <f t="shared" si="10"/>
        <v>12</v>
      </c>
      <c r="X132" s="32">
        <v>8.0</v>
      </c>
      <c r="Y132" s="46">
        <v>5.0</v>
      </c>
      <c r="Z132" s="46">
        <v>6.0</v>
      </c>
      <c r="AA132" s="46">
        <v>7.0</v>
      </c>
      <c r="AB132" s="46">
        <v>7.0</v>
      </c>
      <c r="AC132" s="32">
        <v>7.0</v>
      </c>
      <c r="AD132" s="32">
        <v>2.0</v>
      </c>
      <c r="AE132" s="32" t="s">
        <v>71</v>
      </c>
      <c r="AF132" s="32">
        <f t="shared" si="4"/>
        <v>-1</v>
      </c>
      <c r="AG132" s="32">
        <f t="shared" si="5"/>
        <v>-2</v>
      </c>
      <c r="AH132" s="39">
        <f t="shared" si="6"/>
        <v>-2</v>
      </c>
      <c r="AI132" s="32" t="s">
        <v>466</v>
      </c>
      <c r="AJ132" s="32" t="s">
        <v>467</v>
      </c>
      <c r="AK132" s="32" t="s">
        <v>466</v>
      </c>
      <c r="AL132" s="32" t="s">
        <v>467</v>
      </c>
      <c r="AM132" s="47" t="s">
        <v>73</v>
      </c>
      <c r="AN132" s="48" t="s">
        <v>73</v>
      </c>
      <c r="AO132" s="49"/>
    </row>
    <row r="133">
      <c r="A133" s="32" t="s">
        <v>447</v>
      </c>
      <c r="B133" s="43" t="s">
        <v>475</v>
      </c>
      <c r="C133" s="43" t="s">
        <v>476</v>
      </c>
      <c r="D133" s="43" t="s">
        <v>788</v>
      </c>
      <c r="E133" s="32" t="s">
        <v>819</v>
      </c>
      <c r="F133" s="32" t="s">
        <v>61</v>
      </c>
      <c r="G133" s="32" t="s">
        <v>451</v>
      </c>
      <c r="H133" s="32" t="s">
        <v>810</v>
      </c>
      <c r="I133" s="32" t="s">
        <v>64</v>
      </c>
      <c r="J133" s="32" t="s">
        <v>820</v>
      </c>
      <c r="K133" s="33" t="s">
        <v>821</v>
      </c>
      <c r="L133" s="38" t="s">
        <v>67</v>
      </c>
      <c r="M133" s="32" t="s">
        <v>455</v>
      </c>
      <c r="N133" s="32" t="s">
        <v>822</v>
      </c>
      <c r="O133" s="34" t="s">
        <v>823</v>
      </c>
      <c r="P133" s="32">
        <v>451.0</v>
      </c>
      <c r="Q133" s="45">
        <v>43949.0</v>
      </c>
      <c r="R133" s="45">
        <v>45993.0</v>
      </c>
      <c r="S133" s="35">
        <f t="shared" si="1"/>
        <v>5.6</v>
      </c>
      <c r="T133" s="35">
        <f t="shared" si="2"/>
        <v>0.4383561644</v>
      </c>
      <c r="U133" s="35">
        <f t="shared" si="8"/>
        <v>6.038356164</v>
      </c>
      <c r="V133" s="32">
        <v>4.0</v>
      </c>
      <c r="W133" s="32">
        <f t="shared" si="10"/>
        <v>12</v>
      </c>
      <c r="X133" s="32">
        <v>4.0</v>
      </c>
      <c r="Y133" s="46">
        <v>6.0</v>
      </c>
      <c r="Z133" s="46">
        <v>5.0</v>
      </c>
      <c r="AA133" s="46">
        <v>5.0</v>
      </c>
      <c r="AB133" s="46">
        <v>5.0</v>
      </c>
      <c r="AC133" s="32">
        <v>5.0</v>
      </c>
      <c r="AD133" s="32">
        <v>2.0</v>
      </c>
      <c r="AE133" s="32" t="s">
        <v>71</v>
      </c>
      <c r="AF133" s="32">
        <f t="shared" si="4"/>
        <v>1</v>
      </c>
      <c r="AG133" s="32">
        <f t="shared" si="5"/>
        <v>1</v>
      </c>
      <c r="AH133" s="39">
        <f t="shared" si="6"/>
        <v>1</v>
      </c>
      <c r="AI133" s="32" t="s">
        <v>72</v>
      </c>
      <c r="AJ133" s="32">
        <v>0.0</v>
      </c>
      <c r="AK133" s="32" t="s">
        <v>72</v>
      </c>
      <c r="AL133" s="32">
        <v>0.0</v>
      </c>
      <c r="AM133" s="47" t="s">
        <v>73</v>
      </c>
      <c r="AN133" s="48" t="s">
        <v>73</v>
      </c>
      <c r="AO133" s="49"/>
    </row>
    <row r="134">
      <c r="A134" s="32" t="s">
        <v>447</v>
      </c>
      <c r="B134" s="43" t="s">
        <v>475</v>
      </c>
      <c r="C134" s="43" t="s">
        <v>476</v>
      </c>
      <c r="D134" s="43" t="s">
        <v>788</v>
      </c>
      <c r="E134" s="32" t="s">
        <v>824</v>
      </c>
      <c r="F134" s="32" t="s">
        <v>61</v>
      </c>
      <c r="G134" s="32" t="s">
        <v>451</v>
      </c>
      <c r="H134" s="32" t="s">
        <v>810</v>
      </c>
      <c r="I134" s="32" t="s">
        <v>64</v>
      </c>
      <c r="J134" s="32" t="s">
        <v>825</v>
      </c>
      <c r="K134" s="33" t="s">
        <v>826</v>
      </c>
      <c r="L134" s="38" t="s">
        <v>96</v>
      </c>
      <c r="M134" s="32" t="s">
        <v>455</v>
      </c>
      <c r="N134" s="32" t="s">
        <v>827</v>
      </c>
      <c r="O134" s="34" t="s">
        <v>828</v>
      </c>
      <c r="P134" s="32">
        <v>485.0</v>
      </c>
      <c r="Q134" s="45">
        <v>44873.0</v>
      </c>
      <c r="R134" s="45">
        <v>45993.0</v>
      </c>
      <c r="S134" s="35">
        <f t="shared" si="1"/>
        <v>3.068493151</v>
      </c>
      <c r="T134" s="35">
        <f t="shared" si="2"/>
        <v>0.4383561644</v>
      </c>
      <c r="U134" s="35">
        <f t="shared" si="8"/>
        <v>3.506849315</v>
      </c>
      <c r="V134" s="32">
        <v>6.0</v>
      </c>
      <c r="W134" s="32">
        <f t="shared" si="10"/>
        <v>18</v>
      </c>
      <c r="X134" s="32">
        <v>11.0</v>
      </c>
      <c r="Y134" s="46">
        <v>13.0</v>
      </c>
      <c r="Z134" s="46">
        <v>13.0</v>
      </c>
      <c r="AA134" s="46">
        <v>13.0</v>
      </c>
      <c r="AB134" s="46">
        <v>13.0</v>
      </c>
      <c r="AC134" s="32">
        <v>13.0</v>
      </c>
      <c r="AD134" s="32">
        <v>3.0</v>
      </c>
      <c r="AE134" s="32" t="s">
        <v>71</v>
      </c>
      <c r="AF134" s="32">
        <f t="shared" si="4"/>
        <v>0</v>
      </c>
      <c r="AG134" s="32">
        <f t="shared" si="5"/>
        <v>0</v>
      </c>
      <c r="AH134" s="39">
        <f t="shared" si="6"/>
        <v>0</v>
      </c>
      <c r="AI134" s="32" t="s">
        <v>72</v>
      </c>
      <c r="AJ134" s="32">
        <v>0.0</v>
      </c>
      <c r="AK134" s="32" t="s">
        <v>72</v>
      </c>
      <c r="AL134" s="32">
        <v>0.0</v>
      </c>
      <c r="AM134" s="47" t="s">
        <v>73</v>
      </c>
      <c r="AN134" s="48" t="s">
        <v>73</v>
      </c>
      <c r="AO134" s="49"/>
    </row>
    <row r="135">
      <c r="A135" s="32" t="s">
        <v>447</v>
      </c>
      <c r="B135" s="43" t="s">
        <v>475</v>
      </c>
      <c r="C135" s="43" t="s">
        <v>476</v>
      </c>
      <c r="D135" s="43" t="s">
        <v>788</v>
      </c>
      <c r="E135" s="32" t="s">
        <v>829</v>
      </c>
      <c r="F135" s="32" t="s">
        <v>61</v>
      </c>
      <c r="G135" s="32" t="s">
        <v>451</v>
      </c>
      <c r="H135" s="32" t="s">
        <v>810</v>
      </c>
      <c r="I135" s="32" t="s">
        <v>64</v>
      </c>
      <c r="J135" s="32" t="s">
        <v>830</v>
      </c>
      <c r="K135" s="33" t="s">
        <v>831</v>
      </c>
      <c r="L135" s="38" t="s">
        <v>96</v>
      </c>
      <c r="M135" s="32" t="s">
        <v>455</v>
      </c>
      <c r="N135" s="32" t="s">
        <v>832</v>
      </c>
      <c r="O135" s="34" t="s">
        <v>833</v>
      </c>
      <c r="P135" s="32">
        <v>485.0</v>
      </c>
      <c r="Q135" s="45">
        <v>44873.0</v>
      </c>
      <c r="R135" s="45">
        <v>45993.0</v>
      </c>
      <c r="S135" s="35">
        <f t="shared" si="1"/>
        <v>3.068493151</v>
      </c>
      <c r="T135" s="35">
        <f t="shared" si="2"/>
        <v>0.4383561644</v>
      </c>
      <c r="U135" s="35">
        <f t="shared" si="8"/>
        <v>3.506849315</v>
      </c>
      <c r="V135" s="32">
        <v>6.0</v>
      </c>
      <c r="W135" s="32">
        <f t="shared" si="10"/>
        <v>18</v>
      </c>
      <c r="X135" s="32">
        <v>16.0</v>
      </c>
      <c r="Y135" s="46">
        <v>6.0</v>
      </c>
      <c r="Z135" s="46">
        <v>7.0</v>
      </c>
      <c r="AA135" s="46">
        <v>6.0</v>
      </c>
      <c r="AB135" s="46">
        <v>6.0</v>
      </c>
      <c r="AC135" s="32">
        <v>6.0</v>
      </c>
      <c r="AD135" s="32">
        <v>1.0</v>
      </c>
      <c r="AE135" s="32" t="s">
        <v>71</v>
      </c>
      <c r="AF135" s="32">
        <f t="shared" si="4"/>
        <v>-1</v>
      </c>
      <c r="AG135" s="32">
        <f t="shared" si="5"/>
        <v>0</v>
      </c>
      <c r="AH135" s="39">
        <f t="shared" si="6"/>
        <v>0</v>
      </c>
      <c r="AI135" s="32" t="s">
        <v>72</v>
      </c>
      <c r="AJ135" s="32">
        <v>0.0</v>
      </c>
      <c r="AK135" s="32" t="s">
        <v>834</v>
      </c>
      <c r="AL135" s="32">
        <v>1.0</v>
      </c>
      <c r="AM135" s="47" t="s">
        <v>73</v>
      </c>
      <c r="AN135" s="48" t="s">
        <v>73</v>
      </c>
      <c r="AO135" s="49"/>
    </row>
    <row r="136">
      <c r="A136" s="43" t="s">
        <v>447</v>
      </c>
      <c r="B136" s="41" t="s">
        <v>91</v>
      </c>
      <c r="C136" s="41" t="s">
        <v>91</v>
      </c>
      <c r="D136" s="43" t="s">
        <v>167</v>
      </c>
      <c r="E136" s="32" t="s">
        <v>835</v>
      </c>
      <c r="F136" s="32" t="s">
        <v>61</v>
      </c>
      <c r="G136" s="32" t="s">
        <v>451</v>
      </c>
      <c r="H136" s="32" t="s">
        <v>414</v>
      </c>
      <c r="I136" s="32" t="s">
        <v>64</v>
      </c>
      <c r="J136" s="32" t="s">
        <v>836</v>
      </c>
      <c r="K136" s="33" t="s">
        <v>837</v>
      </c>
      <c r="L136" s="38" t="s">
        <v>67</v>
      </c>
      <c r="M136" s="32" t="s">
        <v>455</v>
      </c>
      <c r="N136" s="32" t="s">
        <v>838</v>
      </c>
      <c r="O136" s="34" t="s">
        <v>839</v>
      </c>
      <c r="P136" s="32">
        <v>478.0</v>
      </c>
      <c r="Q136" s="45">
        <v>44635.0</v>
      </c>
      <c r="R136" s="45">
        <v>45539.0</v>
      </c>
      <c r="S136" s="35">
        <f t="shared" si="1"/>
        <v>2.476712329</v>
      </c>
      <c r="T136" s="35">
        <f t="shared" si="2"/>
        <v>1.978082192</v>
      </c>
      <c r="U136" s="35">
        <f t="shared" si="8"/>
        <v>4.454794521</v>
      </c>
      <c r="V136" s="32">
        <v>4.0</v>
      </c>
      <c r="W136" s="32">
        <f t="shared" si="10"/>
        <v>12</v>
      </c>
      <c r="X136" s="56"/>
      <c r="Y136" s="46">
        <v>10.0</v>
      </c>
      <c r="Z136" s="46">
        <v>9.0</v>
      </c>
      <c r="AA136" s="46">
        <v>9.0</v>
      </c>
      <c r="AB136" s="46">
        <v>9.0</v>
      </c>
      <c r="AC136" s="32">
        <v>9.0</v>
      </c>
      <c r="AD136" s="32">
        <v>3.0</v>
      </c>
      <c r="AE136" s="32" t="s">
        <v>71</v>
      </c>
      <c r="AF136" s="32">
        <f t="shared" si="4"/>
        <v>1</v>
      </c>
      <c r="AG136" s="32">
        <f t="shared" si="5"/>
        <v>1</v>
      </c>
      <c r="AH136" s="39">
        <f t="shared" si="6"/>
        <v>1</v>
      </c>
      <c r="AI136" s="32" t="s">
        <v>466</v>
      </c>
      <c r="AJ136" s="32">
        <v>0.0</v>
      </c>
      <c r="AK136" s="41" t="s">
        <v>840</v>
      </c>
      <c r="AL136" s="32">
        <v>6.0</v>
      </c>
      <c r="AM136" s="47" t="s">
        <v>73</v>
      </c>
      <c r="AN136" s="48" t="s">
        <v>73</v>
      </c>
      <c r="AO136" s="49"/>
    </row>
    <row r="137">
      <c r="A137" s="43" t="s">
        <v>447</v>
      </c>
      <c r="B137" s="41" t="s">
        <v>91</v>
      </c>
      <c r="C137" s="41" t="s">
        <v>91</v>
      </c>
      <c r="D137" s="43" t="s">
        <v>167</v>
      </c>
      <c r="E137" s="32" t="s">
        <v>841</v>
      </c>
      <c r="F137" s="32" t="s">
        <v>81</v>
      </c>
      <c r="G137" s="32" t="s">
        <v>460</v>
      </c>
      <c r="H137" s="32" t="s">
        <v>63</v>
      </c>
      <c r="I137" s="32" t="s">
        <v>842</v>
      </c>
      <c r="J137" s="32" t="s">
        <v>843</v>
      </c>
      <c r="K137" s="33" t="s">
        <v>844</v>
      </c>
      <c r="L137" s="38" t="s">
        <v>67</v>
      </c>
      <c r="M137" s="32" t="s">
        <v>500</v>
      </c>
      <c r="N137" s="32" t="s">
        <v>845</v>
      </c>
      <c r="O137" s="34" t="s">
        <v>846</v>
      </c>
      <c r="P137" s="32">
        <v>493.0</v>
      </c>
      <c r="Q137" s="45">
        <v>45063.0</v>
      </c>
      <c r="R137" s="45">
        <v>46183.0</v>
      </c>
      <c r="S137" s="35">
        <f t="shared" si="1"/>
        <v>3.068493151</v>
      </c>
      <c r="T137" s="35">
        <f t="shared" si="2"/>
        <v>0.2136986301</v>
      </c>
      <c r="U137" s="35">
        <f t="shared" si="8"/>
        <v>3.282191781</v>
      </c>
      <c r="V137" s="32">
        <v>6.0</v>
      </c>
      <c r="W137" s="32">
        <f t="shared" si="10"/>
        <v>18</v>
      </c>
      <c r="X137" s="56"/>
      <c r="Y137" s="46">
        <v>7.0</v>
      </c>
      <c r="Z137" s="46">
        <v>7.0</v>
      </c>
      <c r="AA137" s="46">
        <v>7.0</v>
      </c>
      <c r="AB137" s="46">
        <v>8.0</v>
      </c>
      <c r="AC137" s="32">
        <v>8.0</v>
      </c>
      <c r="AD137" s="32">
        <v>2.0</v>
      </c>
      <c r="AE137" s="32" t="s">
        <v>71</v>
      </c>
      <c r="AF137" s="32">
        <f t="shared" si="4"/>
        <v>0</v>
      </c>
      <c r="AG137" s="32">
        <f t="shared" si="5"/>
        <v>0</v>
      </c>
      <c r="AH137" s="39">
        <f t="shared" si="6"/>
        <v>-1</v>
      </c>
      <c r="AI137" s="32" t="s">
        <v>586</v>
      </c>
      <c r="AJ137" s="32" t="s">
        <v>587</v>
      </c>
      <c r="AK137" s="32" t="s">
        <v>586</v>
      </c>
      <c r="AL137" s="32" t="s">
        <v>587</v>
      </c>
      <c r="AM137" s="63" t="s">
        <v>847</v>
      </c>
      <c r="AN137" s="56"/>
      <c r="AO137" s="49"/>
    </row>
    <row r="138">
      <c r="A138" s="43" t="s">
        <v>447</v>
      </c>
      <c r="B138" s="41" t="s">
        <v>91</v>
      </c>
      <c r="C138" s="41" t="s">
        <v>91</v>
      </c>
      <c r="D138" s="43" t="s">
        <v>167</v>
      </c>
      <c r="E138" s="32" t="s">
        <v>848</v>
      </c>
      <c r="F138" s="32" t="s">
        <v>81</v>
      </c>
      <c r="G138" s="32" t="s">
        <v>478</v>
      </c>
      <c r="H138" s="32" t="s">
        <v>216</v>
      </c>
      <c r="I138" s="32" t="s">
        <v>64</v>
      </c>
      <c r="J138" s="32" t="s">
        <v>849</v>
      </c>
      <c r="K138" s="33" t="s">
        <v>850</v>
      </c>
      <c r="L138" s="38" t="s">
        <v>67</v>
      </c>
      <c r="M138" s="32" t="s">
        <v>500</v>
      </c>
      <c r="N138" s="32" t="s">
        <v>851</v>
      </c>
      <c r="O138" s="34" t="s">
        <v>852</v>
      </c>
      <c r="P138" s="32">
        <v>429.0</v>
      </c>
      <c r="Q138" s="50">
        <v>43405.0</v>
      </c>
      <c r="R138" s="45">
        <v>45380.0</v>
      </c>
      <c r="S138" s="35">
        <f t="shared" si="1"/>
        <v>5.410958904</v>
      </c>
      <c r="T138" s="35">
        <f t="shared" si="2"/>
        <v>2.41369863</v>
      </c>
      <c r="U138" s="35">
        <f t="shared" si="8"/>
        <v>7.824657534</v>
      </c>
      <c r="V138" s="32">
        <v>3.0</v>
      </c>
      <c r="W138" s="32">
        <f t="shared" si="10"/>
        <v>9</v>
      </c>
      <c r="X138" s="56"/>
      <c r="Y138" s="46">
        <v>3.0</v>
      </c>
      <c r="Z138" s="46">
        <v>3.0</v>
      </c>
      <c r="AA138" s="46">
        <v>6.0</v>
      </c>
      <c r="AB138" s="46">
        <v>6.0</v>
      </c>
      <c r="AC138" s="32">
        <v>6.0</v>
      </c>
      <c r="AD138" s="32">
        <v>2.0</v>
      </c>
      <c r="AE138" s="32" t="s">
        <v>71</v>
      </c>
      <c r="AF138" s="32">
        <f t="shared" si="4"/>
        <v>0</v>
      </c>
      <c r="AG138" s="32">
        <f t="shared" si="5"/>
        <v>-3</v>
      </c>
      <c r="AH138" s="39">
        <f t="shared" si="6"/>
        <v>-3</v>
      </c>
      <c r="AI138" s="32" t="s">
        <v>586</v>
      </c>
      <c r="AJ138" s="32" t="s">
        <v>587</v>
      </c>
      <c r="AK138" s="32" t="s">
        <v>586</v>
      </c>
      <c r="AL138" s="32" t="s">
        <v>587</v>
      </c>
      <c r="AM138" s="47" t="s">
        <v>73</v>
      </c>
      <c r="AN138" s="48" t="s">
        <v>73</v>
      </c>
      <c r="AO138" s="49"/>
    </row>
    <row r="139">
      <c r="A139" s="43" t="s">
        <v>447</v>
      </c>
      <c r="B139" s="41" t="s">
        <v>91</v>
      </c>
      <c r="C139" s="41" t="s">
        <v>91</v>
      </c>
      <c r="D139" s="43" t="s">
        <v>167</v>
      </c>
      <c r="E139" s="32" t="s">
        <v>853</v>
      </c>
      <c r="F139" s="32" t="s">
        <v>61</v>
      </c>
      <c r="G139" s="32" t="s">
        <v>478</v>
      </c>
      <c r="H139" s="32" t="s">
        <v>63</v>
      </c>
      <c r="I139" s="32" t="s">
        <v>64</v>
      </c>
      <c r="J139" s="32" t="s">
        <v>854</v>
      </c>
      <c r="K139" s="33" t="s">
        <v>855</v>
      </c>
      <c r="L139" s="38" t="s">
        <v>67</v>
      </c>
      <c r="M139" s="32" t="s">
        <v>481</v>
      </c>
      <c r="N139" s="32" t="s">
        <v>482</v>
      </c>
      <c r="O139" s="34" t="s">
        <v>856</v>
      </c>
      <c r="P139" s="32">
        <v>492.0</v>
      </c>
      <c r="Q139" s="45">
        <v>45063.0</v>
      </c>
      <c r="R139" s="45">
        <v>46127.0</v>
      </c>
      <c r="S139" s="35">
        <f t="shared" si="1"/>
        <v>2.915068493</v>
      </c>
      <c r="T139" s="35">
        <f t="shared" si="2"/>
        <v>0.3671232877</v>
      </c>
      <c r="U139" s="35">
        <f t="shared" si="8"/>
        <v>3.282191781</v>
      </c>
      <c r="V139" s="32">
        <v>8.0</v>
      </c>
      <c r="W139" s="32">
        <f t="shared" si="10"/>
        <v>24</v>
      </c>
      <c r="X139" s="56"/>
      <c r="Y139" s="46">
        <v>9.0</v>
      </c>
      <c r="Z139" s="46">
        <v>9.0</v>
      </c>
      <c r="AA139" s="46">
        <v>12.0</v>
      </c>
      <c r="AB139" s="46">
        <v>12.0</v>
      </c>
      <c r="AC139" s="32">
        <v>12.0</v>
      </c>
      <c r="AD139" s="32">
        <v>2.0</v>
      </c>
      <c r="AE139" s="32" t="s">
        <v>71</v>
      </c>
      <c r="AF139" s="32">
        <f t="shared" si="4"/>
        <v>0</v>
      </c>
      <c r="AG139" s="32">
        <f t="shared" si="5"/>
        <v>-3</v>
      </c>
      <c r="AH139" s="39">
        <f t="shared" si="6"/>
        <v>-3</v>
      </c>
      <c r="AI139" s="32" t="s">
        <v>586</v>
      </c>
      <c r="AJ139" s="32" t="s">
        <v>857</v>
      </c>
      <c r="AK139" s="32" t="s">
        <v>586</v>
      </c>
      <c r="AL139" s="32" t="s">
        <v>587</v>
      </c>
      <c r="AM139" s="47" t="s">
        <v>73</v>
      </c>
      <c r="AN139" s="48" t="s">
        <v>73</v>
      </c>
      <c r="AO139" s="49"/>
    </row>
    <row r="140">
      <c r="A140" s="43" t="s">
        <v>447</v>
      </c>
      <c r="B140" s="41" t="s">
        <v>91</v>
      </c>
      <c r="C140" s="41" t="s">
        <v>91</v>
      </c>
      <c r="D140" s="43" t="s">
        <v>167</v>
      </c>
      <c r="E140" s="32" t="s">
        <v>858</v>
      </c>
      <c r="F140" s="32" t="s">
        <v>81</v>
      </c>
      <c r="G140" s="32" t="s">
        <v>460</v>
      </c>
      <c r="H140" s="32" t="s">
        <v>324</v>
      </c>
      <c r="I140" s="32" t="s">
        <v>64</v>
      </c>
      <c r="J140" s="32" t="s">
        <v>859</v>
      </c>
      <c r="K140" s="33" t="s">
        <v>860</v>
      </c>
      <c r="L140" s="38" t="s">
        <v>96</v>
      </c>
      <c r="M140" s="32" t="s">
        <v>455</v>
      </c>
      <c r="N140" s="32" t="s">
        <v>861</v>
      </c>
      <c r="O140" s="34" t="s">
        <v>862</v>
      </c>
      <c r="P140" s="32">
        <v>440.0</v>
      </c>
      <c r="Q140" s="45">
        <v>43881.0</v>
      </c>
      <c r="R140" s="45">
        <v>45483.0</v>
      </c>
      <c r="S140" s="35">
        <f t="shared" si="1"/>
        <v>4.389041096</v>
      </c>
      <c r="T140" s="35">
        <f t="shared" si="2"/>
        <v>2.131506849</v>
      </c>
      <c r="U140" s="35">
        <f t="shared" si="8"/>
        <v>6.520547945</v>
      </c>
      <c r="V140" s="32">
        <v>3.0</v>
      </c>
      <c r="W140" s="32">
        <f t="shared" si="10"/>
        <v>9</v>
      </c>
      <c r="X140" s="32">
        <v>5.0</v>
      </c>
      <c r="Y140" s="46">
        <v>2.0</v>
      </c>
      <c r="Z140" s="46">
        <v>2.0</v>
      </c>
      <c r="AA140" s="46">
        <v>2.0</v>
      </c>
      <c r="AB140" s="46">
        <v>2.0</v>
      </c>
      <c r="AC140" s="32">
        <v>2.0</v>
      </c>
      <c r="AD140" s="32">
        <v>1.0</v>
      </c>
      <c r="AE140" s="32" t="s">
        <v>71</v>
      </c>
      <c r="AF140" s="32">
        <f t="shared" si="4"/>
        <v>0</v>
      </c>
      <c r="AG140" s="32">
        <f t="shared" si="5"/>
        <v>0</v>
      </c>
      <c r="AH140" s="39">
        <f t="shared" si="6"/>
        <v>0</v>
      </c>
      <c r="AI140" s="32" t="s">
        <v>72</v>
      </c>
      <c r="AJ140" s="32">
        <v>0.0</v>
      </c>
      <c r="AK140" s="32" t="s">
        <v>72</v>
      </c>
      <c r="AL140" s="32">
        <v>0.0</v>
      </c>
      <c r="AM140" s="47" t="s">
        <v>73</v>
      </c>
      <c r="AN140" s="48" t="s">
        <v>73</v>
      </c>
      <c r="AO140" s="49"/>
    </row>
    <row r="141">
      <c r="A141" s="43" t="s">
        <v>447</v>
      </c>
      <c r="B141" s="41" t="s">
        <v>91</v>
      </c>
      <c r="C141" s="41" t="s">
        <v>91</v>
      </c>
      <c r="D141" s="43" t="s">
        <v>167</v>
      </c>
      <c r="E141" s="32" t="s">
        <v>863</v>
      </c>
      <c r="F141" s="32" t="s">
        <v>81</v>
      </c>
      <c r="G141" s="32" t="s">
        <v>460</v>
      </c>
      <c r="H141" s="32" t="s">
        <v>324</v>
      </c>
      <c r="I141" s="32" t="s">
        <v>64</v>
      </c>
      <c r="J141" s="32" t="s">
        <v>864</v>
      </c>
      <c r="K141" s="33" t="s">
        <v>865</v>
      </c>
      <c r="L141" s="38" t="s">
        <v>96</v>
      </c>
      <c r="M141" s="32" t="s">
        <v>455</v>
      </c>
      <c r="N141" s="32" t="s">
        <v>866</v>
      </c>
      <c r="O141" s="34" t="s">
        <v>494</v>
      </c>
      <c r="P141" s="32">
        <v>440.0</v>
      </c>
      <c r="Q141" s="45">
        <v>43881.0</v>
      </c>
      <c r="R141" s="45">
        <v>45483.0</v>
      </c>
      <c r="S141" s="35">
        <f t="shared" si="1"/>
        <v>4.389041096</v>
      </c>
      <c r="T141" s="35">
        <f t="shared" si="2"/>
        <v>2.131506849</v>
      </c>
      <c r="U141" s="35">
        <f t="shared" si="8"/>
        <v>6.520547945</v>
      </c>
      <c r="V141" s="32">
        <v>3.0</v>
      </c>
      <c r="W141" s="32">
        <f t="shared" si="10"/>
        <v>9</v>
      </c>
      <c r="X141" s="32">
        <v>6.0</v>
      </c>
      <c r="Y141" s="46">
        <v>7.0</v>
      </c>
      <c r="Z141" s="46">
        <v>9.0</v>
      </c>
      <c r="AA141" s="46">
        <v>9.0</v>
      </c>
      <c r="AB141" s="46">
        <v>9.0</v>
      </c>
      <c r="AC141" s="32">
        <v>9.0</v>
      </c>
      <c r="AD141" s="32">
        <v>3.0</v>
      </c>
      <c r="AE141" s="32" t="s">
        <v>71</v>
      </c>
      <c r="AF141" s="32">
        <f t="shared" si="4"/>
        <v>-2</v>
      </c>
      <c r="AG141" s="32">
        <f t="shared" si="5"/>
        <v>-2</v>
      </c>
      <c r="AH141" s="39">
        <f t="shared" si="6"/>
        <v>-2</v>
      </c>
      <c r="AI141" s="32" t="s">
        <v>72</v>
      </c>
      <c r="AJ141" s="32">
        <v>0.0</v>
      </c>
      <c r="AK141" s="32" t="s">
        <v>72</v>
      </c>
      <c r="AL141" s="32">
        <v>0.0</v>
      </c>
      <c r="AM141" s="47" t="s">
        <v>73</v>
      </c>
      <c r="AN141" s="48" t="s">
        <v>73</v>
      </c>
      <c r="AO141" s="49"/>
    </row>
    <row r="142">
      <c r="A142" s="43" t="s">
        <v>447</v>
      </c>
      <c r="B142" s="41" t="s">
        <v>91</v>
      </c>
      <c r="C142" s="41" t="s">
        <v>91</v>
      </c>
      <c r="D142" s="43" t="s">
        <v>167</v>
      </c>
      <c r="E142" s="32" t="s">
        <v>867</v>
      </c>
      <c r="F142" s="32" t="s">
        <v>81</v>
      </c>
      <c r="G142" s="32" t="s">
        <v>460</v>
      </c>
      <c r="H142" s="32" t="s">
        <v>63</v>
      </c>
      <c r="I142" s="32" t="s">
        <v>842</v>
      </c>
      <c r="J142" s="32" t="s">
        <v>868</v>
      </c>
      <c r="K142" s="33" t="s">
        <v>869</v>
      </c>
      <c r="L142" s="38" t="s">
        <v>67</v>
      </c>
      <c r="M142" s="41" t="s">
        <v>500</v>
      </c>
      <c r="N142" s="32" t="s">
        <v>870</v>
      </c>
      <c r="O142" s="34" t="s">
        <v>871</v>
      </c>
      <c r="P142" s="32">
        <v>493.0</v>
      </c>
      <c r="Q142" s="45">
        <v>45063.0</v>
      </c>
      <c r="R142" s="45">
        <v>46183.0</v>
      </c>
      <c r="S142" s="35">
        <f t="shared" si="1"/>
        <v>3.068493151</v>
      </c>
      <c r="T142" s="35">
        <f t="shared" si="2"/>
        <v>0.2136986301</v>
      </c>
      <c r="U142" s="35">
        <f t="shared" si="8"/>
        <v>3.282191781</v>
      </c>
      <c r="V142" s="32">
        <v>6.0</v>
      </c>
      <c r="W142" s="32">
        <f t="shared" si="10"/>
        <v>18</v>
      </c>
      <c r="X142" s="56"/>
      <c r="Y142" s="46">
        <v>4.0</v>
      </c>
      <c r="Z142" s="46">
        <v>4.0</v>
      </c>
      <c r="AA142" s="46">
        <v>4.0</v>
      </c>
      <c r="AB142" s="46">
        <v>4.0</v>
      </c>
      <c r="AC142" s="32">
        <v>4.0</v>
      </c>
      <c r="AD142" s="32">
        <v>2.0</v>
      </c>
      <c r="AE142" s="32" t="s">
        <v>71</v>
      </c>
      <c r="AF142" s="32">
        <f t="shared" si="4"/>
        <v>0</v>
      </c>
      <c r="AG142" s="32">
        <f t="shared" si="5"/>
        <v>0</v>
      </c>
      <c r="AH142" s="39">
        <f t="shared" si="6"/>
        <v>0</v>
      </c>
      <c r="AI142" s="32" t="s">
        <v>586</v>
      </c>
      <c r="AJ142" s="32" t="s">
        <v>587</v>
      </c>
      <c r="AK142" s="32" t="s">
        <v>586</v>
      </c>
      <c r="AL142" s="32" t="s">
        <v>587</v>
      </c>
      <c r="AM142" s="47" t="s">
        <v>73</v>
      </c>
      <c r="AN142" s="48" t="s">
        <v>73</v>
      </c>
      <c r="AO142" s="49"/>
    </row>
    <row r="143">
      <c r="A143" s="43" t="s">
        <v>447</v>
      </c>
      <c r="B143" s="41" t="s">
        <v>91</v>
      </c>
      <c r="C143" s="41" t="s">
        <v>91</v>
      </c>
      <c r="D143" s="43" t="s">
        <v>167</v>
      </c>
      <c r="E143" s="32" t="s">
        <v>872</v>
      </c>
      <c r="F143" s="32" t="s">
        <v>61</v>
      </c>
      <c r="G143" s="32" t="s">
        <v>478</v>
      </c>
      <c r="H143" s="32" t="s">
        <v>63</v>
      </c>
      <c r="I143" s="32" t="s">
        <v>64</v>
      </c>
      <c r="J143" s="32" t="s">
        <v>873</v>
      </c>
      <c r="K143" s="33" t="s">
        <v>874</v>
      </c>
      <c r="L143" s="38" t="s">
        <v>67</v>
      </c>
      <c r="M143" s="32" t="s">
        <v>455</v>
      </c>
      <c r="N143" s="32" t="s">
        <v>875</v>
      </c>
      <c r="O143" s="34" t="s">
        <v>876</v>
      </c>
      <c r="P143" s="32">
        <v>492.0</v>
      </c>
      <c r="Q143" s="45">
        <v>45063.0</v>
      </c>
      <c r="R143" s="45">
        <v>46127.0</v>
      </c>
      <c r="S143" s="35">
        <f t="shared" si="1"/>
        <v>2.915068493</v>
      </c>
      <c r="T143" s="35">
        <f t="shared" si="2"/>
        <v>0.3671232877</v>
      </c>
      <c r="U143" s="35">
        <f t="shared" si="8"/>
        <v>3.282191781</v>
      </c>
      <c r="V143" s="32">
        <v>8.0</v>
      </c>
      <c r="W143" s="32">
        <f t="shared" si="10"/>
        <v>24</v>
      </c>
      <c r="X143" s="56"/>
      <c r="Y143" s="46">
        <v>22.0</v>
      </c>
      <c r="Z143" s="46">
        <v>20.0</v>
      </c>
      <c r="AA143" s="46">
        <v>20.0</v>
      </c>
      <c r="AB143" s="46">
        <v>20.0</v>
      </c>
      <c r="AC143" s="32">
        <v>20.0</v>
      </c>
      <c r="AD143" s="32">
        <v>3.0</v>
      </c>
      <c r="AE143" s="32" t="s">
        <v>71</v>
      </c>
      <c r="AF143" s="32">
        <f t="shared" si="4"/>
        <v>2</v>
      </c>
      <c r="AG143" s="32">
        <f t="shared" si="5"/>
        <v>2</v>
      </c>
      <c r="AH143" s="39">
        <f t="shared" si="6"/>
        <v>2</v>
      </c>
      <c r="AI143" s="32" t="s">
        <v>586</v>
      </c>
      <c r="AJ143" s="32" t="s">
        <v>587</v>
      </c>
      <c r="AK143" s="32" t="s">
        <v>586</v>
      </c>
      <c r="AL143" s="32" t="s">
        <v>587</v>
      </c>
      <c r="AM143" s="47" t="s">
        <v>73</v>
      </c>
      <c r="AN143" s="48" t="s">
        <v>73</v>
      </c>
      <c r="AO143" s="49"/>
    </row>
    <row r="144">
      <c r="A144" s="43" t="s">
        <v>447</v>
      </c>
      <c r="B144" s="41" t="s">
        <v>91</v>
      </c>
      <c r="C144" s="41" t="s">
        <v>91</v>
      </c>
      <c r="D144" s="43" t="s">
        <v>167</v>
      </c>
      <c r="E144" s="32" t="s">
        <v>877</v>
      </c>
      <c r="F144" s="32" t="s">
        <v>61</v>
      </c>
      <c r="G144" s="32" t="s">
        <v>478</v>
      </c>
      <c r="H144" s="32" t="s">
        <v>63</v>
      </c>
      <c r="I144" s="32" t="s">
        <v>64</v>
      </c>
      <c r="J144" s="32" t="s">
        <v>878</v>
      </c>
      <c r="K144" s="33" t="s">
        <v>879</v>
      </c>
      <c r="L144" s="38" t="s">
        <v>96</v>
      </c>
      <c r="M144" s="32" t="s">
        <v>500</v>
      </c>
      <c r="N144" s="32" t="s">
        <v>880</v>
      </c>
      <c r="O144" s="34" t="s">
        <v>881</v>
      </c>
      <c r="P144" s="32">
        <v>492.0</v>
      </c>
      <c r="Q144" s="45">
        <v>45063.0</v>
      </c>
      <c r="R144" s="45">
        <v>46127.0</v>
      </c>
      <c r="S144" s="35">
        <f t="shared" si="1"/>
        <v>2.915068493</v>
      </c>
      <c r="T144" s="35">
        <f t="shared" si="2"/>
        <v>0.3671232877</v>
      </c>
      <c r="U144" s="35">
        <f t="shared" si="8"/>
        <v>3.282191781</v>
      </c>
      <c r="V144" s="32">
        <v>8.0</v>
      </c>
      <c r="W144" s="32">
        <f t="shared" si="10"/>
        <v>24</v>
      </c>
      <c r="X144" s="56"/>
      <c r="Y144" s="51">
        <v>30.0</v>
      </c>
      <c r="Z144" s="51">
        <v>30.0</v>
      </c>
      <c r="AA144" s="46">
        <v>24.0</v>
      </c>
      <c r="AB144" s="46">
        <v>24.0</v>
      </c>
      <c r="AC144" s="32">
        <v>24.0</v>
      </c>
      <c r="AD144" s="32">
        <v>3.0</v>
      </c>
      <c r="AE144" s="32" t="s">
        <v>71</v>
      </c>
      <c r="AF144" s="32">
        <f t="shared" si="4"/>
        <v>0</v>
      </c>
      <c r="AG144" s="32">
        <f t="shared" si="5"/>
        <v>6</v>
      </c>
      <c r="AH144" s="39">
        <f t="shared" si="6"/>
        <v>6</v>
      </c>
      <c r="AI144" s="32" t="s">
        <v>586</v>
      </c>
      <c r="AJ144" s="32" t="s">
        <v>587</v>
      </c>
      <c r="AK144" s="32" t="s">
        <v>586</v>
      </c>
      <c r="AL144" s="32" t="s">
        <v>587</v>
      </c>
      <c r="AM144" s="47" t="s">
        <v>73</v>
      </c>
      <c r="AN144" s="48" t="s">
        <v>73</v>
      </c>
      <c r="AO144" s="49"/>
    </row>
    <row r="145">
      <c r="A145" s="43" t="s">
        <v>447</v>
      </c>
      <c r="B145" s="41" t="s">
        <v>91</v>
      </c>
      <c r="C145" s="41" t="s">
        <v>91</v>
      </c>
      <c r="D145" s="43" t="s">
        <v>167</v>
      </c>
      <c r="E145" s="32" t="s">
        <v>882</v>
      </c>
      <c r="F145" s="32" t="s">
        <v>61</v>
      </c>
      <c r="G145" s="32" t="s">
        <v>478</v>
      </c>
      <c r="H145" s="32" t="s">
        <v>63</v>
      </c>
      <c r="I145" s="32" t="s">
        <v>64</v>
      </c>
      <c r="J145" s="32" t="s">
        <v>883</v>
      </c>
      <c r="K145" s="33" t="s">
        <v>884</v>
      </c>
      <c r="L145" s="38" t="s">
        <v>67</v>
      </c>
      <c r="M145" s="32" t="s">
        <v>455</v>
      </c>
      <c r="N145" s="32" t="s">
        <v>885</v>
      </c>
      <c r="O145" s="34" t="s">
        <v>886</v>
      </c>
      <c r="P145" s="32">
        <v>492.0</v>
      </c>
      <c r="Q145" s="45">
        <v>45063.0</v>
      </c>
      <c r="R145" s="45">
        <v>46127.0</v>
      </c>
      <c r="S145" s="35">
        <f t="shared" si="1"/>
        <v>2.915068493</v>
      </c>
      <c r="T145" s="35">
        <f t="shared" si="2"/>
        <v>0.3671232877</v>
      </c>
      <c r="U145" s="35">
        <f t="shared" si="8"/>
        <v>3.282191781</v>
      </c>
      <c r="V145" s="32">
        <v>8.0</v>
      </c>
      <c r="W145" s="32">
        <f t="shared" si="10"/>
        <v>24</v>
      </c>
      <c r="X145" s="56"/>
      <c r="Y145" s="46">
        <v>7.0</v>
      </c>
      <c r="Z145" s="46">
        <v>8.0</v>
      </c>
      <c r="AA145" s="46">
        <v>8.0</v>
      </c>
      <c r="AB145" s="46">
        <v>8.0</v>
      </c>
      <c r="AC145" s="32">
        <v>8.0</v>
      </c>
      <c r="AD145" s="32">
        <v>1.0</v>
      </c>
      <c r="AE145" s="32" t="s">
        <v>71</v>
      </c>
      <c r="AF145" s="32">
        <f t="shared" si="4"/>
        <v>-1</v>
      </c>
      <c r="AG145" s="32">
        <f t="shared" si="5"/>
        <v>-1</v>
      </c>
      <c r="AH145" s="39">
        <f t="shared" si="6"/>
        <v>-1</v>
      </c>
      <c r="AI145" s="32" t="s">
        <v>586</v>
      </c>
      <c r="AJ145" s="32" t="s">
        <v>587</v>
      </c>
      <c r="AK145" s="32" t="s">
        <v>586</v>
      </c>
      <c r="AL145" s="32" t="s">
        <v>587</v>
      </c>
      <c r="AM145" s="47" t="s">
        <v>73</v>
      </c>
      <c r="AN145" s="48" t="s">
        <v>73</v>
      </c>
      <c r="AO145" s="49"/>
    </row>
  </sheetData>
  <autoFilter ref="$A$2:$AO$145"/>
  <mergeCells count="5">
    <mergeCell ref="A1:J1"/>
    <mergeCell ref="K1:O1"/>
    <mergeCell ref="P1:AH1"/>
    <mergeCell ref="AI1:AL1"/>
    <mergeCell ref="AM1:AO1"/>
  </mergeCells>
  <dataValidations>
    <dataValidation type="list" allowBlank="1" showErrorMessage="1" sqref="H3:H69">
      <formula1>"Civil,Civil, Comercial y Trabajo / Menores e incapaces,Criminal y Correccional,Multifuero,Penal Económico,Seguridad Social,Ejecuciones Fiscales Tributarias,Comercial"</formula1>
    </dataValidation>
    <dataValidation type="list" allowBlank="1" showErrorMessage="1" sqref="AD70:AD145">
      <formula1>"1,2,3,n/c"</formula1>
    </dataValidation>
    <dataValidation type="list" allowBlank="1" showErrorMessage="1" sqref="AE70:AE145">
      <formula1>"no,sí"</formula1>
    </dataValidation>
    <dataValidation type="list" allowBlank="1" showErrorMessage="1" sqref="M5">
      <formula1>"Justicia,Fiscalía,Defensoría,abogado,administración pública"</formula1>
    </dataValidation>
    <dataValidation type="list" allowBlank="1" showErrorMessage="1" sqref="M70:M145">
      <formula1>"Justicia,Fiscalía,Defensoría,Abogacía,Administración Pública"</formula1>
    </dataValidation>
    <dataValidation type="list" allowBlank="1" showErrorMessage="1" sqref="F70:F145">
      <formula1>"Nacional,Federal"</formula1>
    </dataValidation>
    <dataValidation type="list" allowBlank="1" showErrorMessage="1" sqref="L3:L69">
      <formula1>"Hombre,Mujer"</formula1>
    </dataValidation>
    <dataValidation type="list" allowBlank="1" showErrorMessage="1" sqref="M3:M4 M6:M69">
      <formula1>"justicia,fiscalía,defensoría,abogado,administración pública"</formula1>
    </dataValidation>
    <dataValidation type="list" allowBlank="1" showErrorMessage="1" sqref="G70:G145">
      <formula1>"Juzgado / Cámara,Segunda Instancia,Primera Instancia,Tribunal Oral,Tribunal de Juicio"</formula1>
    </dataValidation>
    <dataValidation type="list" allowBlank="1" showErrorMessage="1" sqref="L70:L145">
      <formula1>"Hombre,Mujer"</formula1>
    </dataValidation>
    <dataValidation type="list" allowBlank="1" showErrorMessage="1" sqref="AE3:AE69">
      <formula1>"no,sí,n/c"</formula1>
    </dataValidation>
    <dataValidation type="list" allowBlank="1" showErrorMessage="1" sqref="H70:H145">
      <formula1>"Civil,Civil, Comercial y Trabajo / Menores e incapaces,Criminal y Correccional,Multifuero,Penal Económico,Seguridad Social,Ejecuciones Fiscales Tributarias,Comercial,Laboral,Contencioso Administrativo"</formula1>
    </dataValidation>
    <dataValidation type="list" allowBlank="1" showErrorMessage="1" sqref="F3:F69">
      <formula1>"Federal,Nacional"</formula1>
    </dataValidation>
    <dataValidation type="list" allowBlank="1" showErrorMessage="1" sqref="AD3:AD69">
      <formula1>"1,2,3,n/c"</formula1>
    </dataValidation>
    <dataValidation type="list" allowBlank="1" showErrorMessage="1" sqref="G3:G69">
      <formula1>"Juzgado / Cámara,Segunda instancia,Primera instancia,Tribunal oral,Tribunal de juicio"</formula1>
    </dataValidation>
  </dataValidations>
  <hyperlinks>
    <hyperlink r:id="rId1" ref="A3"/>
    <hyperlink r:id="rId2" ref="O3"/>
    <hyperlink r:id="rId3" ref="A4"/>
    <hyperlink r:id="rId4" ref="O4"/>
    <hyperlink r:id="rId5" ref="A5"/>
    <hyperlink r:id="rId6" ref="O5"/>
    <hyperlink r:id="rId7" ref="A6"/>
    <hyperlink r:id="rId8" ref="O6"/>
    <hyperlink r:id="rId9" ref="A7"/>
    <hyperlink r:id="rId10" ref="O7"/>
    <hyperlink r:id="rId11" ref="A8"/>
    <hyperlink r:id="rId12" ref="O8"/>
    <hyperlink r:id="rId13" ref="A9"/>
    <hyperlink r:id="rId14" ref="O9"/>
    <hyperlink r:id="rId15" ref="A10"/>
    <hyperlink r:id="rId16" ref="O10"/>
    <hyperlink r:id="rId17" ref="A11"/>
    <hyperlink r:id="rId18" ref="O11"/>
    <hyperlink r:id="rId19" ref="A12"/>
    <hyperlink r:id="rId20" ref="O12"/>
    <hyperlink r:id="rId21" ref="A13"/>
    <hyperlink r:id="rId22" ref="O13"/>
    <hyperlink r:id="rId23" ref="A14"/>
    <hyperlink r:id="rId24" ref="O14"/>
    <hyperlink r:id="rId25" ref="A15"/>
    <hyperlink r:id="rId26" ref="O15"/>
    <hyperlink r:id="rId27" ref="A16"/>
    <hyperlink r:id="rId28" ref="O16"/>
    <hyperlink r:id="rId29" ref="A17"/>
    <hyperlink r:id="rId30" ref="O17"/>
    <hyperlink r:id="rId31" ref="A18"/>
    <hyperlink r:id="rId32" ref="O18"/>
    <hyperlink r:id="rId33" ref="A19"/>
    <hyperlink r:id="rId34" ref="O19"/>
    <hyperlink r:id="rId35" ref="A20"/>
    <hyperlink r:id="rId36" ref="O20"/>
    <hyperlink r:id="rId37" ref="A21"/>
    <hyperlink r:id="rId38" ref="O21"/>
    <hyperlink r:id="rId39" ref="A22"/>
    <hyperlink r:id="rId40" ref="O22"/>
    <hyperlink r:id="rId41" ref="A23"/>
    <hyperlink r:id="rId42" ref="O23"/>
    <hyperlink r:id="rId43" ref="A24"/>
    <hyperlink r:id="rId44" ref="O24"/>
    <hyperlink r:id="rId45" ref="AM24"/>
    <hyperlink r:id="rId46" ref="A25"/>
    <hyperlink r:id="rId47" ref="O25"/>
    <hyperlink r:id="rId48" ref="A26"/>
    <hyperlink r:id="rId49" ref="O26"/>
    <hyperlink r:id="rId50" ref="A27"/>
    <hyperlink r:id="rId51" ref="O27"/>
    <hyperlink r:id="rId52" ref="A28"/>
    <hyperlink r:id="rId53" ref="O28"/>
    <hyperlink r:id="rId54" ref="A29"/>
    <hyperlink r:id="rId55" ref="O29"/>
    <hyperlink r:id="rId56" ref="A30"/>
    <hyperlink r:id="rId57" ref="O30"/>
    <hyperlink r:id="rId58" ref="A31"/>
    <hyperlink r:id="rId59" ref="O31"/>
    <hyperlink r:id="rId60" ref="A32"/>
    <hyperlink r:id="rId61" ref="O32"/>
    <hyperlink r:id="rId62" ref="A33"/>
    <hyperlink r:id="rId63" ref="O33"/>
    <hyperlink r:id="rId64" ref="A34"/>
    <hyperlink r:id="rId65" ref="O34"/>
    <hyperlink r:id="rId66" ref="A35"/>
    <hyperlink r:id="rId67" ref="O35"/>
    <hyperlink r:id="rId68" ref="A36"/>
    <hyperlink r:id="rId69" ref="O36"/>
    <hyperlink r:id="rId70" ref="A37"/>
    <hyperlink r:id="rId71" ref="O37"/>
    <hyperlink r:id="rId72" ref="A38"/>
    <hyperlink r:id="rId73" ref="O38"/>
    <hyperlink r:id="rId74" ref="A39"/>
    <hyperlink r:id="rId75" ref="O39"/>
    <hyperlink r:id="rId76" ref="A40"/>
    <hyperlink r:id="rId77" ref="O40"/>
    <hyperlink r:id="rId78" ref="A41"/>
    <hyperlink r:id="rId79" ref="O41"/>
    <hyperlink r:id="rId80" ref="A42"/>
    <hyperlink r:id="rId81" ref="O42"/>
    <hyperlink r:id="rId82" ref="A43"/>
    <hyperlink r:id="rId83" ref="O43"/>
    <hyperlink r:id="rId84" ref="A44"/>
    <hyperlink r:id="rId85" ref="O44"/>
    <hyperlink r:id="rId86" ref="A45"/>
    <hyperlink r:id="rId87" ref="O45"/>
    <hyperlink r:id="rId88" ref="A46"/>
    <hyperlink r:id="rId89" ref="O46"/>
    <hyperlink r:id="rId90" ref="A47"/>
    <hyperlink r:id="rId91" ref="O47"/>
    <hyperlink r:id="rId92" ref="A48"/>
    <hyperlink r:id="rId93" ref="O48"/>
    <hyperlink r:id="rId94" ref="A49"/>
    <hyperlink r:id="rId95" ref="O49"/>
    <hyperlink r:id="rId96" ref="A50"/>
    <hyperlink r:id="rId97" ref="O50"/>
    <hyperlink r:id="rId98" ref="A51"/>
    <hyperlink r:id="rId99" ref="O51"/>
    <hyperlink r:id="rId100" ref="A52"/>
    <hyperlink r:id="rId101" ref="O52"/>
    <hyperlink r:id="rId102" ref="A53"/>
    <hyperlink r:id="rId103" ref="O53"/>
    <hyperlink r:id="rId104" ref="A54"/>
    <hyperlink r:id="rId105" ref="O54"/>
    <hyperlink r:id="rId106" ref="A55"/>
    <hyperlink r:id="rId107" ref="O55"/>
    <hyperlink r:id="rId108" ref="A56"/>
    <hyperlink r:id="rId109" ref="O56"/>
    <hyperlink r:id="rId110" ref="A57"/>
    <hyperlink r:id="rId111" ref="O57"/>
    <hyperlink r:id="rId112" ref="A58"/>
    <hyperlink r:id="rId113" ref="O58"/>
    <hyperlink r:id="rId114" ref="A59"/>
    <hyperlink r:id="rId115" ref="O59"/>
    <hyperlink r:id="rId116" ref="A60"/>
    <hyperlink r:id="rId117" ref="O60"/>
    <hyperlink r:id="rId118" ref="A61"/>
    <hyperlink r:id="rId119" ref="O61"/>
    <hyperlink r:id="rId120" ref="A62"/>
    <hyperlink r:id="rId121" ref="O62"/>
    <hyperlink r:id="rId122" ref="A63"/>
    <hyperlink r:id="rId123" ref="O63"/>
    <hyperlink r:id="rId124" ref="A64"/>
    <hyperlink r:id="rId125" ref="O64"/>
    <hyperlink r:id="rId126" ref="A65"/>
    <hyperlink r:id="rId127" ref="O65"/>
    <hyperlink r:id="rId128" ref="A66"/>
    <hyperlink r:id="rId129" ref="O66"/>
    <hyperlink r:id="rId130" ref="A67"/>
    <hyperlink r:id="rId131" ref="O67"/>
    <hyperlink r:id="rId132" ref="A68"/>
    <hyperlink r:id="rId133" ref="O68"/>
    <hyperlink r:id="rId134" ref="A69"/>
    <hyperlink r:id="rId135" ref="O69"/>
    <hyperlink r:id="rId136" ref="O70"/>
    <hyperlink r:id="rId137" ref="O71"/>
    <hyperlink r:id="rId138" ref="AO71"/>
    <hyperlink r:id="rId139" ref="O72"/>
    <hyperlink r:id="rId140" ref="O73"/>
    <hyperlink r:id="rId141" ref="O74"/>
    <hyperlink r:id="rId142" ref="O75"/>
    <hyperlink r:id="rId143" ref="O76"/>
    <hyperlink r:id="rId144" ref="O77"/>
    <hyperlink r:id="rId145" ref="AM77"/>
    <hyperlink r:id="rId146" ref="O78"/>
    <hyperlink r:id="rId147" ref="O79"/>
    <hyperlink r:id="rId148" ref="O80"/>
    <hyperlink r:id="rId149" ref="O81"/>
    <hyperlink r:id="rId150" ref="AN81"/>
    <hyperlink r:id="rId151" ref="O82"/>
    <hyperlink r:id="rId152" ref="O83"/>
    <hyperlink r:id="rId153" ref="AO83"/>
    <hyperlink r:id="rId154" ref="O84"/>
    <hyperlink r:id="rId155" ref="AM84"/>
    <hyperlink r:id="rId156" ref="O85"/>
    <hyperlink r:id="rId157" ref="O86"/>
    <hyperlink r:id="rId158" ref="O87"/>
    <hyperlink r:id="rId159" ref="O88"/>
    <hyperlink r:id="rId160" ref="O89"/>
    <hyperlink r:id="rId161" ref="O90"/>
    <hyperlink r:id="rId162" ref="O91"/>
    <hyperlink r:id="rId163" ref="O92"/>
    <hyperlink r:id="rId164" ref="O93"/>
    <hyperlink r:id="rId165" ref="O94"/>
    <hyperlink r:id="rId166" ref="AM94"/>
    <hyperlink r:id="rId167" ref="O95"/>
    <hyperlink r:id="rId168" ref="O96"/>
    <hyperlink r:id="rId169" ref="O97"/>
    <hyperlink r:id="rId170" ref="O98"/>
    <hyperlink r:id="rId171" ref="O99"/>
    <hyperlink r:id="rId172" ref="O100"/>
    <hyperlink r:id="rId173" ref="O101"/>
    <hyperlink r:id="rId174" ref="O102"/>
    <hyperlink r:id="rId175" ref="O103"/>
    <hyperlink r:id="rId176" ref="O104"/>
    <hyperlink r:id="rId177" ref="O105"/>
    <hyperlink r:id="rId178" ref="AM105"/>
    <hyperlink r:id="rId179" ref="O106"/>
    <hyperlink r:id="rId180" ref="O107"/>
    <hyperlink r:id="rId181" ref="O108"/>
    <hyperlink r:id="rId182" ref="AM108"/>
    <hyperlink r:id="rId183" ref="O109"/>
    <hyperlink r:id="rId184" ref="O110"/>
    <hyperlink r:id="rId185" ref="O111"/>
    <hyperlink r:id="rId186" ref="O112"/>
    <hyperlink r:id="rId187" ref="O113"/>
    <hyperlink r:id="rId188" ref="O114"/>
    <hyperlink r:id="rId189" ref="O115"/>
    <hyperlink r:id="rId190" ref="O116"/>
    <hyperlink r:id="rId191" ref="O117"/>
    <hyperlink r:id="rId192" ref="O118"/>
    <hyperlink r:id="rId193" ref="O119"/>
    <hyperlink r:id="rId194" ref="O120"/>
    <hyperlink r:id="rId195" ref="O121"/>
    <hyperlink r:id="rId196" ref="O122"/>
    <hyperlink r:id="rId197" ref="O123"/>
    <hyperlink r:id="rId198" ref="O124"/>
    <hyperlink r:id="rId199" ref="O125"/>
    <hyperlink r:id="rId200" ref="O126"/>
    <hyperlink r:id="rId201" ref="O127"/>
    <hyperlink r:id="rId202" ref="O128"/>
    <hyperlink r:id="rId203" ref="O129"/>
    <hyperlink r:id="rId204" ref="O130"/>
    <hyperlink r:id="rId205" ref="O131"/>
    <hyperlink r:id="rId206" ref="O132"/>
    <hyperlink r:id="rId207" ref="O133"/>
    <hyperlink r:id="rId208" ref="O134"/>
    <hyperlink r:id="rId209" ref="O135"/>
    <hyperlink r:id="rId210" ref="O136"/>
    <hyperlink r:id="rId211" ref="O137"/>
    <hyperlink r:id="rId212" ref="AM137"/>
    <hyperlink r:id="rId213" ref="O138"/>
    <hyperlink r:id="rId214" ref="O139"/>
    <hyperlink r:id="rId215" ref="O140"/>
    <hyperlink r:id="rId216" ref="O141"/>
    <hyperlink r:id="rId217" ref="O142"/>
    <hyperlink r:id="rId218" ref="O143"/>
    <hyperlink r:id="rId219" ref="O144"/>
    <hyperlink r:id="rId220" ref="O145"/>
  </hyperlinks>
  <drawing r:id="rId221"/>
</worksheet>
</file>